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4.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Solene Jollivet\Documents\"/>
    </mc:Choice>
  </mc:AlternateContent>
  <xr:revisionPtr revIDLastSave="0" documentId="13_ncr:1_{3DEAD0C9-675F-4957-86CD-2873F6328A31}" xr6:coauthVersionLast="47" xr6:coauthVersionMax="47" xr10:uidLastSave="{00000000-0000-0000-0000-000000000000}"/>
  <bookViews>
    <workbookView xWindow="-100" yWindow="-100" windowWidth="21467" windowHeight="11576" xr2:uid="{00000000-000D-0000-FFFF-FFFF00000000}"/>
  </bookViews>
  <sheets>
    <sheet name="Coûts" sheetId="3" r:id="rId1"/>
    <sheet name="Supports financiers" sheetId="5" r:id="rId2"/>
    <sheet name="Bénéfices" sheetId="7" r:id="rId3"/>
    <sheet name="Calculatrice du RI" sheetId="8" r:id="rId4"/>
  </sheets>
  <definedNames>
    <definedName name="RowTitleRegion1..D18">#REF!</definedName>
    <definedName name="Title1">#REF!</definedName>
    <definedName name="Title2" localSheetId="2">#REF!</definedName>
    <definedName name="Title2" localSheetId="3">#REF!</definedName>
    <definedName name="Title2" localSheetId="1">#REF!</definedName>
    <definedName name="Title2">#REF!</definedName>
    <definedName name="Title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8" l="1"/>
  <c r="C7" i="8" s="1"/>
  <c r="C6" i="8"/>
  <c r="G9" i="3"/>
  <c r="F17" i="7"/>
  <c r="F10" i="7"/>
  <c r="F24" i="7" l="1"/>
  <c r="E6" i="5"/>
  <c r="E9" i="5"/>
  <c r="C12" i="5" s="1"/>
  <c r="G7" i="3"/>
  <c r="E18" i="3"/>
  <c r="E21" i="3"/>
  <c r="E7" i="5"/>
  <c r="E8" i="5"/>
  <c r="G6" i="3"/>
  <c r="G8" i="3"/>
  <c r="E12" i="3"/>
  <c r="E13" i="3"/>
  <c r="E14" i="3"/>
  <c r="E15" i="3"/>
  <c r="E19" i="3"/>
  <c r="E20" i="3"/>
  <c r="C26" i="7" l="1"/>
  <c r="C10" i="8" s="1"/>
  <c r="C11" i="8" a="1"/>
  <c r="C11" i="8" s="1"/>
  <c r="C24" i="3"/>
  <c r="C14"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<sst xmlns="http://schemas.openxmlformats.org/spreadsheetml/2006/main" count="124" uniqueCount="77">
  <si>
    <t>Total</t>
  </si>
  <si>
    <t>Dollar</t>
  </si>
  <si>
    <t>N/A</t>
  </si>
  <si>
    <t>$50/hr</t>
  </si>
  <si>
    <t>Coûts</t>
  </si>
  <si>
    <t>Salaires</t>
  </si>
  <si>
    <t>Nombre d’étudiants et d’employés</t>
  </si>
  <si>
    <t>Taux horaire</t>
  </si>
  <si>
    <t>Nombre d’heures par semaine</t>
  </si>
  <si>
    <t>Nombre de semaines du programme</t>
  </si>
  <si>
    <t>Nombre d’unités</t>
  </si>
  <si>
    <t>Coût par unité</t>
  </si>
  <si>
    <t>Coût 1</t>
  </si>
  <si>
    <t>Coût 2</t>
  </si>
  <si>
    <t>Coût 3</t>
  </si>
  <si>
    <t>Autre</t>
  </si>
  <si>
    <t>COÛTS TOTAUX</t>
  </si>
  <si>
    <t>Programme</t>
  </si>
  <si>
    <t>Nombre de subventions</t>
  </si>
  <si>
    <t>Valeur des subventions</t>
  </si>
  <si>
    <t>Valeur totale</t>
  </si>
  <si>
    <t>Soutiens financiers X</t>
  </si>
  <si>
    <t>Soutiens financiers Y</t>
  </si>
  <si>
    <t>Soutiens financiers Z</t>
  </si>
  <si>
    <t>Indicateur</t>
  </si>
  <si>
    <t>Valeur monétaire</t>
  </si>
  <si>
    <t>Résultat</t>
  </si>
  <si>
    <t>Nombre d'étudiants AIT embauchés</t>
  </si>
  <si>
    <t>1 000 $ d'économies par étudiant AIT embauché</t>
  </si>
  <si>
    <t>6 étudiants AIT embauchés</t>
  </si>
  <si>
    <t>Bénéfice du vivier de talents qualifiés 1</t>
  </si>
  <si>
    <t>Bénéfice du vivier de talents qualifiés 2</t>
  </si>
  <si>
    <t>Bénéfice du vivier de talents qualifiés 3</t>
  </si>
  <si>
    <t>Indicateur du bénéfice 1</t>
  </si>
  <si>
    <t>Indicateur du bénéfice 2</t>
  </si>
  <si>
    <t>Indicateur du bénéfice 3</t>
  </si>
  <si>
    <t>Valeur monétaire du bénéfice 1</t>
  </si>
  <si>
    <t>Valeur monétaire du bénéfice 2</t>
  </si>
  <si>
    <t>Valeur monétaire du bénéfice 3</t>
  </si>
  <si>
    <t>Résultat du bénéfice 1</t>
  </si>
  <si>
    <t>Résultat du bénéfice 2</t>
  </si>
  <si>
    <t>Résultat du bénéfice 3</t>
  </si>
  <si>
    <t>Nombre d'heures que l'employé expérimenté récupère dans sa journée pour effectuer un travail de plus grande valeur</t>
  </si>
  <si>
    <t>10 heures économisées</t>
  </si>
  <si>
    <t>Évaluation par les pairs et le superviseur</t>
  </si>
  <si>
    <t xml:space="preserve"> L'organisation bénéficie de nouvelles idées</t>
  </si>
  <si>
    <t>TOTAL DES RETOMBÉES</t>
  </si>
  <si>
    <t>Entrées</t>
  </si>
  <si>
    <t>Entrées nettes</t>
  </si>
  <si>
    <t>Sorties</t>
  </si>
  <si>
    <t>Sorties nettes</t>
  </si>
  <si>
    <t>Personnel de formation</t>
  </si>
  <si>
    <t>Personnel d’administration</t>
  </si>
  <si>
    <r>
      <rPr>
        <b/>
        <sz val="16"/>
        <color theme="3"/>
        <rFont val="Arial"/>
        <family val="2"/>
      </rPr>
      <t xml:space="preserve">Instructions: </t>
    </r>
    <r>
      <rPr>
        <i/>
        <sz val="14"/>
        <rFont val="Arial"/>
        <family val="2"/>
      </rPr>
      <t>Modifiez le modèle et les exemples ci-dessous pour refléter vos propres coûts. Une fois que vous avez saisi vos coûts, remplissez vos supports financiers dans l'onglet suivant. Les calculs de chaque onglet vous mèneront au RI total de votre programme d'AIT sur le dernier onglet de la feuille de calcul (Calculatrice du RI). Vous trouverez la liste complète des coûts mesurables dans le document du TRAES intitulé</t>
    </r>
    <r>
      <rPr>
        <b/>
        <i/>
        <sz val="14"/>
        <rFont val="Arial"/>
        <family val="2"/>
      </rPr>
      <t xml:space="preserve"> Comment calculer son RI étape par étape : un guide</t>
    </r>
    <r>
      <rPr>
        <i/>
        <sz val="14"/>
        <rFont val="Arial"/>
        <family val="2"/>
      </rPr>
      <t xml:space="preserve"> à l'adresse www.bher.ca/fr/centre-ait.</t>
    </r>
  </si>
  <si>
    <t>Étudiants</t>
  </si>
  <si>
    <t>Coût total</t>
  </si>
  <si>
    <t>Materiel et infrastructures</t>
  </si>
  <si>
    <t>Supports financiers</t>
  </si>
  <si>
    <r>
      <rPr>
        <b/>
        <sz val="14"/>
        <color theme="3"/>
        <rFont val="Arial"/>
        <family val="2"/>
      </rPr>
      <t xml:space="preserve">Instructions: </t>
    </r>
    <r>
      <rPr>
        <i/>
        <sz val="14"/>
        <rFont val="Arial"/>
        <family val="2"/>
      </rPr>
      <t>Modifiez le modèle ci-dessous pour refléter vos propres soutiens financiers. Les calculs sur chaque onglet vous mèneront au RI total de votre programme d'AIT sur le dernier onglet de la feuille de calcul (Calculatrice du RI). N'oubliez pas de consulter le</t>
    </r>
    <r>
      <rPr>
        <b/>
        <i/>
        <sz val="14"/>
        <rFont val="Arial"/>
        <family val="2"/>
      </rPr>
      <t xml:space="preserve"> Catalogue de soutiens financiers</t>
    </r>
    <r>
      <rPr>
        <i/>
        <sz val="14"/>
        <rFont val="Arial"/>
        <family val="2"/>
      </rPr>
      <t xml:space="preserve"> de TRAES à l'adresse www.bher.ca/fr/centre-ait pour prendre connaissance des  programmes de supports financiers offerts à votre organisation.</t>
    </r>
  </si>
  <si>
    <t>Valeur totale des supports financiers</t>
  </si>
  <si>
    <t>Bénéfices</t>
  </si>
  <si>
    <r>
      <rPr>
        <b/>
        <sz val="14"/>
        <color theme="3"/>
        <rFont val="Arial"/>
        <family val="2"/>
      </rPr>
      <t xml:space="preserve">Instructions: </t>
    </r>
    <r>
      <rPr>
        <i/>
        <sz val="12"/>
        <color theme="1"/>
        <rFont val="Arial"/>
        <family val="2"/>
      </rPr>
      <t xml:space="preserve">Modifiez le modèle et les exemples ci-dessous pour refléter vos propres bénéfices. </t>
    </r>
    <r>
      <rPr>
        <b/>
        <i/>
        <sz val="12"/>
        <color theme="1"/>
        <rFont val="Arial"/>
        <family val="2"/>
      </rPr>
      <t>Comment calculer son RI étape par étape : un guide</t>
    </r>
    <r>
      <rPr>
        <i/>
        <sz val="12"/>
        <color theme="1"/>
        <rFont val="Arial"/>
        <family val="2"/>
      </rPr>
      <t xml:space="preserve"> vous aidera à mesurer vos bénéfices. Pour en savoir plus sur les différents types d'avantages de l'AIT, consultez le guide</t>
    </r>
    <r>
      <rPr>
        <b/>
        <i/>
        <sz val="12"/>
        <color theme="1"/>
        <rFont val="Arial"/>
        <family val="2"/>
      </rPr>
      <t xml:space="preserve"> RI : Au-delà des chiffres </t>
    </r>
    <r>
      <rPr>
        <i/>
        <sz val="12"/>
        <color theme="1"/>
        <rFont val="Arial"/>
        <family val="2"/>
      </rPr>
      <t>à l'adresse www.bher.ca/fr/centre-ait. Une fois que vous aurez saisi vos bénéfices, votre RI total sera calculé automatiquement dans le dernier onglet de la feuille de calcul (Calculatrice du RI).</t>
    </r>
  </si>
  <si>
    <t>Exemple : Économies sur la rétention des étudiants en AIT</t>
  </si>
  <si>
    <t>Example : Un étudiant en AIT effectue des tâches de moindre intensité pour permettre à un employé plus expérimenté d'effectuer un travail de plus grande valeur</t>
  </si>
  <si>
    <t xml:space="preserve">Exemple : Les étudiants de l'AIT apportent de nouvelles idées </t>
  </si>
  <si>
    <t>Bénéfice de productivité 1</t>
  </si>
  <si>
    <t>Bénéfice de productivité 2</t>
  </si>
  <si>
    <t>Bénéfice de productivité 3</t>
  </si>
  <si>
    <t>Bénéfice d'innovation 1</t>
  </si>
  <si>
    <t>Bénéfice d'innovation  2</t>
  </si>
  <si>
    <t>Bénéfice d'innovation  3</t>
  </si>
  <si>
    <t>Bénéfices d'innovation</t>
  </si>
  <si>
    <t>Bénéfices de production</t>
  </si>
  <si>
    <t>Bénéfices du vivier de talents qualifiés</t>
  </si>
  <si>
    <t>Calculatrice du rendement des investissements</t>
  </si>
  <si>
    <r>
      <t>Rendement des investissements</t>
    </r>
    <r>
      <rPr>
        <i/>
        <sz val="11"/>
        <rFont val="Arial"/>
        <family val="2"/>
      </rPr>
      <t xml:space="preserve"> (pour chaque dollar investi dans votre programme d'AIT)</t>
    </r>
  </si>
  <si>
    <r>
      <t xml:space="preserve">Dans le processus de calcul de votre RI, vous avez peut-être identifié des avantages sociaux de votre programme d'AIT qui sont difficiles à quantifier. Pour apprendre à intégrer le rendement de l'investissement social (RIS) dans votre cadre de calcul du RI, reportez-vous au guide de TRAES intitulé </t>
    </r>
    <r>
      <rPr>
        <b/>
        <i/>
        <sz val="11"/>
        <rFont val="Arial"/>
        <family val="2"/>
      </rPr>
      <t xml:space="preserve">Comment calculer son RI étape par étape : un guide </t>
    </r>
    <r>
      <rPr>
        <i/>
        <sz val="11"/>
        <rFont val="Arial"/>
        <family val="2"/>
      </rPr>
      <t>à l'adresse www.bher.ca/fr/centre-ait.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</si>
</sst>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quot;$&quot;#,##0.00"/>
    <numFmt numFmtId="169" formatCode="_ * #,##0.00_)\ [$$-C0C]_ ;_ * \(#,##0.00\)\ [$$-C0C]_ ;_ * &quot;-&quot;??_)\ [$$-C0C]_ ;_ @_ "/>
  </numFmts>
  <fonts count="27" x14ac:knownFonts="1">
    <font>
      <sz val="11"/>
      <color theme="1"/>
      <name val="Franklin Gothic Book"/>
      <family val="2"/>
      <scheme val="minor"/>
    </font>
    <font>
      <sz val="28"/>
      <color theme="3"/>
      <name val="Constantia"/>
      <family val="2"/>
      <scheme val="major"/>
    </font>
    <font>
      <sz val="16"/>
      <color theme="3"/>
      <name val="Constantia"/>
      <family val="2"/>
      <scheme val="major"/>
    </font>
    <font>
      <b/>
      <sz val="11"/>
      <color theme="1"/>
      <name val="Franklin Gothic Book"/>
      <family val="2"/>
      <scheme val="minor"/>
    </font>
    <font>
      <sz val="11"/>
      <color theme="1"/>
      <name val="Franklin Gothic Book"/>
      <family val="2"/>
      <scheme val="minor"/>
    </font>
    <font>
      <sz val="11"/>
      <color theme="3"/>
      <name val="Constantia"/>
      <family val="2"/>
      <scheme val="major"/>
    </font>
    <font>
      <b/>
      <sz val="24"/>
      <color theme="5"/>
      <name val="Arial"/>
      <family val="2"/>
    </font>
    <font>
      <sz val="11"/>
      <color theme="1"/>
      <name val="Arial"/>
      <family val="2"/>
    </font>
    <font>
      <b/>
      <sz val="12"/>
      <color theme="3"/>
      <name val="Arial"/>
      <family val="2"/>
    </font>
    <font>
      <b/>
      <sz val="14"/>
      <color theme="3"/>
      <name val="Arial"/>
      <family val="2"/>
    </font>
    <font>
      <sz val="12"/>
      <color theme="1"/>
      <name val="Arial"/>
      <family val="2"/>
    </font>
    <font>
      <b/>
      <sz val="24"/>
      <color theme="3"/>
      <name val="Arial"/>
      <family val="2"/>
    </font>
    <font>
      <b/>
      <sz val="12"/>
      <color theme="1"/>
      <name val="Arial"/>
      <family val="2"/>
    </font>
    <font>
      <b/>
      <sz val="12"/>
      <color rgb="FF002060"/>
      <name val="Arial"/>
      <family val="2"/>
    </font>
    <font>
      <sz val="8"/>
      <name val="Franklin Gothic Book"/>
      <family val="2"/>
      <scheme val="minor"/>
    </font>
    <font>
      <b/>
      <sz val="14"/>
      <color rgb="FF002060"/>
      <name val="Arial"/>
      <family val="2"/>
    </font>
    <font>
      <b/>
      <sz val="12"/>
      <color theme="3" tint="-0.249977111117893"/>
      <name val="Arial"/>
      <family val="2"/>
    </font>
    <font>
      <sz val="12"/>
      <color rgb="FF000000"/>
      <name val="Arial"/>
      <family val="2"/>
    </font>
    <font>
      <b/>
      <sz val="16"/>
      <color theme="3"/>
      <name val="Arial"/>
      <family val="2"/>
    </font>
    <font>
      <i/>
      <sz val="14"/>
      <name val="Arial"/>
      <family val="2"/>
    </font>
    <font>
      <b/>
      <i/>
      <sz val="14"/>
      <color theme="3"/>
      <name val="Arial"/>
      <family val="2"/>
    </font>
    <font>
      <b/>
      <i/>
      <sz val="14"/>
      <name val="Arial"/>
      <family val="2"/>
    </font>
    <font>
      <i/>
      <sz val="12"/>
      <color theme="1"/>
      <name val="Arial"/>
      <family val="2"/>
    </font>
    <font>
      <b/>
      <i/>
      <sz val="11"/>
      <name val="Arial"/>
      <family val="2"/>
    </font>
    <font>
      <i/>
      <sz val="11"/>
      <name val="Arial"/>
      <family val="2"/>
    </font>
    <font>
      <b/>
      <i/>
      <sz val="12"/>
      <color theme="1"/>
      <name val="Arial"/>
      <family val="2"/>
    </font>
    <font>
      <b/>
      <sz val="12"/>
      <color rgb="FF000000"/>
      <name val="Arial"/>
      <family val="2"/>
    </font>
  </fonts>
  <fills count="4">
    <fill>
      <patternFill patternType="none"/>
    </fill>
    <fill>
      <patternFill patternType="gray125"/>
    </fill>
    <fill>
      <patternFill patternType="solid">
        <fgColor rgb="FFFFFFCC"/>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style="thin">
        <color theme="2" tint="-0.749961851863155"/>
      </top>
      <bottom style="double">
        <color theme="2" tint="-0.749961851863155"/>
      </bottom>
      <diagonal/>
    </border>
    <border>
      <left/>
      <right/>
      <top style="thin">
        <color theme="1" tint="0.499984740745262"/>
      </top>
      <bottom style="thin">
        <color theme="1" tint="0.499984740745262"/>
      </bottom>
      <diagonal/>
    </border>
    <border>
      <left/>
      <right/>
      <top/>
      <bottom style="medium">
        <color theme="3"/>
      </bottom>
      <diagonal/>
    </border>
    <border>
      <left/>
      <right/>
      <top/>
      <bottom style="thin">
        <color theme="3"/>
      </bottom>
      <diagonal/>
    </border>
    <border>
      <left/>
      <right/>
      <top/>
      <bottom style="medium">
        <color rgb="FF002060"/>
      </bottom>
      <diagonal/>
    </border>
    <border>
      <left/>
      <right/>
      <top style="medium">
        <color rgb="FF002060"/>
      </top>
      <bottom/>
      <diagonal/>
    </border>
    <border>
      <left/>
      <right/>
      <top style="thin">
        <color rgb="FF002060"/>
      </top>
      <bottom style="thin">
        <color rgb="FF002060"/>
      </bottom>
      <diagonal/>
    </border>
    <border>
      <left/>
      <right/>
      <top/>
      <bottom style="thin">
        <color rgb="FF002060"/>
      </bottom>
      <diagonal/>
    </border>
    <border>
      <left/>
      <right/>
      <top style="thin">
        <color rgb="FF002060"/>
      </top>
      <bottom style="medium">
        <color rgb="FF002060"/>
      </bottom>
      <diagonal/>
    </border>
    <border>
      <left/>
      <right/>
      <top style="thin">
        <color theme="3"/>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right/>
      <top/>
      <bottom style="thin">
        <color theme="1" tint="0.499984740745262"/>
      </bottom>
      <diagonal/>
    </border>
  </borders>
  <cellStyleXfs count="12">
    <xf numFmtId="0" fontId="0" fillId="0" borderId="0">
      <alignment vertical="center"/>
    </xf>
    <xf numFmtId="0" fontId="1" fillId="0" borderId="0" applyNumberFormat="0" applyFill="0" applyProtection="0">
      <alignment vertical="center"/>
    </xf>
    <xf numFmtId="0" fontId="2" fillId="0" borderId="0" applyNumberFormat="0" applyFill="0" applyProtection="0">
      <alignment vertical="center"/>
    </xf>
    <xf numFmtId="0" fontId="2" fillId="0" borderId="0" applyNumberFormat="0" applyFill="0" applyBorder="0" applyProtection="0">
      <alignment vertical="center"/>
    </xf>
    <xf numFmtId="0" fontId="5" fillId="0" borderId="0" applyNumberFormat="0" applyFill="0" applyBorder="0" applyProtection="0">
      <alignment vertical="center"/>
    </xf>
    <xf numFmtId="167" fontId="4" fillId="0" borderId="0" applyFill="0" applyBorder="0" applyAlignment="0" applyProtection="0"/>
    <xf numFmtId="165" fontId="4" fillId="0" borderId="0" applyFill="0" applyBorder="0" applyAlignment="0" applyProtection="0"/>
    <xf numFmtId="166" fontId="4" fillId="0" borderId="0" applyFill="0" applyBorder="0" applyAlignment="0" applyProtection="0"/>
    <xf numFmtId="164" fontId="4" fillId="0" borderId="0" applyFill="0" applyBorder="0" applyAlignment="0" applyProtection="0"/>
    <xf numFmtId="9" fontId="4" fillId="0" borderId="0" applyFill="0" applyBorder="0" applyAlignment="0" applyProtection="0"/>
    <xf numFmtId="0" fontId="4" fillId="2" borderId="1" applyNumberFormat="0" applyAlignment="0" applyProtection="0"/>
    <xf numFmtId="0" fontId="3" fillId="0" borderId="2" applyNumberFormat="0" applyFill="0" applyAlignment="0" applyProtection="0"/>
  </cellStyleXfs>
  <cellXfs count="75">
    <xf numFmtId="0" fontId="0" fillId="0" borderId="0" xfId="0">
      <alignment vertical="center"/>
    </xf>
    <xf numFmtId="0" fontId="7" fillId="3" borderId="0" xfId="0" applyFont="1" applyFill="1">
      <alignment vertical="center"/>
    </xf>
    <xf numFmtId="0" fontId="7" fillId="0" borderId="0" xfId="0" applyFont="1">
      <alignment vertical="center"/>
    </xf>
    <xf numFmtId="0" fontId="8" fillId="0" borderId="5" xfId="4" applyFont="1" applyBorder="1" applyAlignment="1">
      <alignment horizontal="center"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168" fontId="10" fillId="0" borderId="0" xfId="0" applyNumberFormat="1" applyFont="1" applyFill="1" applyBorder="1" applyAlignment="1">
      <alignment horizontal="right" vertical="center" indent="1"/>
    </xf>
    <xf numFmtId="168" fontId="10" fillId="0" borderId="7" xfId="0" applyNumberFormat="1" applyFont="1" applyFill="1" applyBorder="1" applyAlignment="1">
      <alignment horizontal="right" vertical="center" indent="1"/>
    </xf>
    <xf numFmtId="3" fontId="10" fillId="0" borderId="0" xfId="0" applyNumberFormat="1" applyFont="1" applyFill="1" applyBorder="1" applyAlignment="1">
      <alignment horizontal="right" vertical="center" indent="1"/>
    </xf>
    <xf numFmtId="168" fontId="10" fillId="0" borderId="8" xfId="0" applyNumberFormat="1" applyFont="1" applyFill="1" applyBorder="1" applyAlignment="1">
      <alignment horizontal="right" vertical="center" indent="1"/>
    </xf>
    <xf numFmtId="3" fontId="10" fillId="0" borderId="9" xfId="0" applyNumberFormat="1" applyFont="1" applyFill="1" applyBorder="1" applyAlignment="1">
      <alignment horizontal="right" vertical="center" indent="1"/>
    </xf>
    <xf numFmtId="3" fontId="10" fillId="0" borderId="8" xfId="0" applyNumberFormat="1" applyFont="1" applyFill="1" applyBorder="1" applyAlignment="1">
      <alignment horizontal="right" vertical="center" indent="1"/>
    </xf>
    <xf numFmtId="168" fontId="10" fillId="0" borderId="9" xfId="0" applyNumberFormat="1" applyFont="1" applyBorder="1" applyAlignment="1">
      <alignment horizontal="right" vertical="center" indent="1"/>
    </xf>
    <xf numFmtId="168" fontId="10" fillId="0" borderId="9" xfId="0" applyNumberFormat="1" applyFont="1" applyFill="1" applyBorder="1" applyAlignment="1">
      <alignment horizontal="right" vertical="center" indent="1"/>
    </xf>
    <xf numFmtId="0" fontId="10" fillId="0" borderId="8" xfId="0" applyFont="1" applyFill="1" applyBorder="1" applyAlignment="1">
      <alignment horizontal="left" vertical="center"/>
    </xf>
    <xf numFmtId="168" fontId="10" fillId="0" borderId="8" xfId="0" applyNumberFormat="1" applyFont="1" applyBorder="1" applyAlignment="1">
      <alignment horizontal="right" vertical="center" indent="1"/>
    </xf>
    <xf numFmtId="0" fontId="7" fillId="0" borderId="0" xfId="0" applyFont="1" applyBorder="1">
      <alignment vertical="center"/>
    </xf>
    <xf numFmtId="168" fontId="10" fillId="0" borderId="0" xfId="0" applyNumberFormat="1" applyFont="1" applyBorder="1" applyAlignment="1">
      <alignment horizontal="right" vertical="center" indent="1"/>
    </xf>
    <xf numFmtId="0" fontId="11" fillId="0" borderId="5" xfId="3" applyFont="1" applyBorder="1" applyAlignment="1">
      <alignment vertical="center"/>
    </xf>
    <xf numFmtId="168" fontId="13" fillId="0" borderId="0" xfId="0" applyNumberFormat="1" applyFont="1" applyFill="1" applyBorder="1" applyAlignment="1">
      <alignment horizontal="right" vertical="center" indent="1"/>
    </xf>
    <xf numFmtId="0" fontId="8" fillId="0" borderId="0" xfId="0" applyFont="1" applyFill="1" applyBorder="1">
      <alignment vertical="center"/>
    </xf>
    <xf numFmtId="0" fontId="8" fillId="0" borderId="10" xfId="0" applyFont="1" applyFill="1" applyBorder="1">
      <alignment vertical="center"/>
    </xf>
    <xf numFmtId="168" fontId="10" fillId="0" borderId="10" xfId="0" applyNumberFormat="1" applyFont="1" applyFill="1" applyBorder="1" applyAlignment="1">
      <alignment horizontal="right" vertical="center" indent="1"/>
    </xf>
    <xf numFmtId="168" fontId="12" fillId="0" borderId="10" xfId="0" applyNumberFormat="1" applyFont="1" applyFill="1" applyBorder="1" applyAlignment="1">
      <alignment horizontal="right" vertical="center" indent="1"/>
    </xf>
    <xf numFmtId="0" fontId="9" fillId="0" borderId="6" xfId="0" applyNumberFormat="1" applyFont="1" applyFill="1" applyBorder="1" applyAlignment="1">
      <alignment horizontal="center" vertical="center"/>
    </xf>
    <xf numFmtId="0" fontId="9" fillId="0" borderId="10" xfId="0" applyFont="1" applyBorder="1">
      <alignment vertical="center"/>
    </xf>
    <xf numFmtId="168" fontId="15" fillId="0" borderId="10" xfId="0" applyNumberFormat="1" applyFont="1" applyBorder="1">
      <alignment vertical="center"/>
    </xf>
    <xf numFmtId="3" fontId="10" fillId="0" borderId="10" xfId="0" applyNumberFormat="1" applyFont="1" applyFill="1" applyBorder="1" applyAlignment="1">
      <alignment horizontal="right" vertical="center" indent="1"/>
    </xf>
    <xf numFmtId="0" fontId="7" fillId="0" borderId="0" xfId="0" applyFont="1" applyAlignment="1">
      <alignment vertical="center" wrapText="1"/>
    </xf>
    <xf numFmtId="0" fontId="9" fillId="0" borderId="4" xfId="0" applyFont="1" applyBorder="1">
      <alignment vertical="center"/>
    </xf>
    <xf numFmtId="0" fontId="9" fillId="0" borderId="6" xfId="0" applyNumberFormat="1" applyFont="1" applyBorder="1" applyAlignment="1">
      <alignment horizontal="center" vertical="center"/>
    </xf>
    <xf numFmtId="168" fontId="16" fillId="0" borderId="10" xfId="0" applyNumberFormat="1" applyFont="1" applyFill="1" applyBorder="1" applyAlignment="1">
      <alignment horizontal="right" vertical="center" indent="1"/>
    </xf>
    <xf numFmtId="0" fontId="16" fillId="0" borderId="3" xfId="0" applyFont="1" applyBorder="1" applyAlignment="1">
      <alignment horizontal="left" vertical="center"/>
    </xf>
    <xf numFmtId="168" fontId="13" fillId="0" borderId="8" xfId="0" applyNumberFormat="1" applyFont="1" applyBorder="1">
      <alignment vertical="center"/>
    </xf>
    <xf numFmtId="0" fontId="7" fillId="3" borderId="0" xfId="0" applyFont="1" applyFill="1" applyAlignment="1">
      <alignment vertical="center" wrapText="1"/>
    </xf>
    <xf numFmtId="0" fontId="8" fillId="0" borderId="5" xfId="4" applyFont="1" applyBorder="1" applyAlignment="1">
      <alignment horizontal="center" vertical="center" wrapText="1"/>
    </xf>
    <xf numFmtId="3" fontId="10" fillId="0" borderId="0" xfId="0" applyNumberFormat="1" applyFont="1" applyFill="1" applyBorder="1" applyAlignment="1">
      <alignment horizontal="right" vertical="center" wrapText="1"/>
    </xf>
    <xf numFmtId="3" fontId="10" fillId="0" borderId="8" xfId="0" applyNumberFormat="1" applyFont="1" applyFill="1" applyBorder="1" applyAlignment="1">
      <alignment horizontal="right" vertical="center" wrapText="1"/>
    </xf>
    <xf numFmtId="3" fontId="10" fillId="0" borderId="9" xfId="0" applyNumberFormat="1" applyFont="1" applyFill="1" applyBorder="1" applyAlignment="1">
      <alignment horizontal="right" vertical="center" wrapText="1"/>
    </xf>
    <xf numFmtId="168" fontId="10" fillId="0" borderId="10" xfId="0" applyNumberFormat="1" applyFont="1" applyFill="1" applyBorder="1" applyAlignment="1">
      <alignment horizontal="right" vertical="center" wrapText="1"/>
    </xf>
    <xf numFmtId="3" fontId="10" fillId="0" borderId="10" xfId="0" applyNumberFormat="1" applyFont="1" applyFill="1" applyBorder="1" applyAlignment="1">
      <alignment horizontal="right" vertical="center" wrapText="1"/>
    </xf>
    <xf numFmtId="168" fontId="10" fillId="0" borderId="0" xfId="0" applyNumberFormat="1" applyFont="1" applyFill="1" applyBorder="1" applyAlignment="1">
      <alignment horizontal="right" vertical="center" wrapText="1"/>
    </xf>
    <xf numFmtId="168" fontId="15" fillId="0" borderId="10" xfId="0" applyNumberFormat="1" applyFont="1" applyBorder="1" applyAlignment="1">
      <alignment vertical="center" wrapText="1"/>
    </xf>
    <xf numFmtId="168" fontId="17" fillId="0" borderId="0" xfId="0" applyNumberFormat="1" applyFont="1" applyBorder="1" applyAlignment="1">
      <alignment horizontal="right" vertical="center" indent="1"/>
    </xf>
    <xf numFmtId="168" fontId="17" fillId="0" borderId="8" xfId="0" applyNumberFormat="1" applyFont="1" applyBorder="1" applyAlignment="1">
      <alignment horizontal="right" vertical="center" indent="1"/>
    </xf>
    <xf numFmtId="168" fontId="17" fillId="0" borderId="9" xfId="0" applyNumberFormat="1" applyFont="1" applyBorder="1" applyAlignment="1">
      <alignment horizontal="right" vertical="center" indent="1"/>
    </xf>
    <xf numFmtId="0" fontId="7" fillId="0" borderId="0" xfId="0" applyFont="1" applyBorder="1" applyAlignment="1">
      <alignment horizontal="center" vertical="center"/>
    </xf>
    <xf numFmtId="0" fontId="7" fillId="3" borderId="0" xfId="0" applyFont="1" applyFill="1" applyAlignment="1">
      <alignment horizontal="right" vertical="center" wrapText="1"/>
    </xf>
    <xf numFmtId="0" fontId="8" fillId="0" borderId="5" xfId="4" applyFont="1" applyBorder="1" applyAlignment="1">
      <alignment horizontal="right" vertical="center" wrapText="1"/>
    </xf>
    <xf numFmtId="168" fontId="17" fillId="0" borderId="0" xfId="0" applyNumberFormat="1" applyFont="1" applyBorder="1" applyAlignment="1">
      <alignment horizontal="right" vertical="center"/>
    </xf>
    <xf numFmtId="0" fontId="7" fillId="0" borderId="0" xfId="0" applyFont="1" applyAlignment="1">
      <alignment horizontal="right" vertical="center" wrapText="1"/>
    </xf>
    <xf numFmtId="168" fontId="17" fillId="0" borderId="0" xfId="0" applyNumberFormat="1" applyFont="1" applyFill="1" applyBorder="1" applyAlignment="1">
      <alignment horizontal="right" vertical="center" indent="1"/>
    </xf>
    <xf numFmtId="0" fontId="10" fillId="0" borderId="9" xfId="0" applyFont="1" applyFill="1" applyBorder="1" applyAlignment="1">
      <alignment horizontal="left" vertical="center"/>
    </xf>
    <xf numFmtId="168" fontId="22" fillId="0" borderId="14" xfId="0" applyNumberFormat="1" applyFont="1" applyFill="1" applyBorder="1" applyAlignment="1">
      <alignment horizontal="right" vertical="center" wrapText="1"/>
    </xf>
    <xf numFmtId="0" fontId="22" fillId="0" borderId="0" xfId="0" applyFont="1" applyFill="1" applyBorder="1" applyAlignment="1">
      <alignment vertical="center" wrapText="1"/>
    </xf>
    <xf numFmtId="168" fontId="26" fillId="0" borderId="10" xfId="0" applyNumberFormat="1" applyFont="1" applyFill="1" applyBorder="1" applyAlignment="1">
      <alignment horizontal="right" vertical="center" inden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9" fillId="0" borderId="0" xfId="0" applyFont="1">
      <alignment vertical="center"/>
    </xf>
    <xf numFmtId="0" fontId="9" fillId="0" borderId="6" xfId="0" applyFont="1" applyBorder="1" applyAlignment="1">
      <alignment horizontal="center" vertical="center"/>
    </xf>
    <xf numFmtId="0" fontId="9" fillId="0" borderId="0" xfId="0" applyFont="1" applyAlignment="1">
      <alignment horizontal="center" vertical="center"/>
    </xf>
    <xf numFmtId="169" fontId="9" fillId="0" borderId="6" xfId="0" applyNumberFormat="1"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8" fillId="0" borderId="10" xfId="0" applyFont="1" applyBorder="1" applyAlignment="1">
      <alignment horizontal="left" vertical="center"/>
    </xf>
    <xf numFmtId="0" fontId="6" fillId="0" borderId="0" xfId="1" applyFont="1" applyBorder="1" applyAlignment="1">
      <alignment horizontal="center" vertical="center"/>
    </xf>
    <xf numFmtId="0" fontId="7" fillId="0" borderId="0" xfId="0" applyFont="1" applyBorder="1" applyAlignment="1">
      <alignment horizontal="center" vertical="center"/>
    </xf>
    <xf numFmtId="0" fontId="20" fillId="0" borderId="11" xfId="3" applyFont="1" applyBorder="1" applyAlignment="1">
      <alignment horizontal="left" wrapText="1"/>
    </xf>
    <xf numFmtId="0" fontId="9" fillId="0" borderId="11" xfId="3" applyFont="1" applyBorder="1" applyAlignment="1">
      <alignment horizontal="left" wrapText="1"/>
    </xf>
    <xf numFmtId="0" fontId="21" fillId="0" borderId="11" xfId="3" applyFont="1" applyBorder="1" applyAlignment="1">
      <alignment horizontal="left" wrapText="1"/>
    </xf>
    <xf numFmtId="0" fontId="7" fillId="0" borderId="0" xfId="0" applyFont="1" applyBorder="1" applyAlignment="1">
      <alignment horizontal="left" vertical="center" wrapText="1"/>
    </xf>
    <xf numFmtId="0" fontId="24" fillId="0" borderId="12" xfId="0" applyFont="1" applyBorder="1" applyAlignment="1">
      <alignment horizontal="left" vertical="center" wrapText="1" indent="1"/>
    </xf>
    <xf numFmtId="0" fontId="24" fillId="0" borderId="13" xfId="0" applyFont="1" applyBorder="1" applyAlignment="1">
      <alignment horizontal="left" vertical="center" wrapText="1" indent="1"/>
    </xf>
  </cellXfs>
  <cellStyles count="12">
    <cellStyle name="Comma" xfId="5" builtinId="3" customBuiltin="1"/>
    <cellStyle name="Comma [0]" xfId="6" builtinId="6" customBuiltin="1"/>
    <cellStyle name="Currency" xfId="7" builtinId="4" customBuiltin="1"/>
    <cellStyle name="Currency [0]" xfId="8" builtinId="7" customBuiltin="1"/>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 name="Note" xfId="10" builtinId="10" customBuiltin="1"/>
    <cellStyle name="Percent" xfId="9" builtinId="5" customBuiltin="1"/>
    <cellStyle name="Total" xfId="11" builtinId="25" customBuiltin="1"/>
  </cellStyles>
  <dxfs count="55">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alignment horizontal="left" vertical="center" textRotation="0" wrapText="0" indent="0" justifyLastLine="0" shrinkToFit="0" readingOrder="0"/>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top style="thin">
          <color rgb="FF002060"/>
        </top>
        <bottom style="thin">
          <color rgb="FF002060"/>
        </bottom>
      </border>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top style="thin">
          <color rgb="FF002060"/>
        </top>
        <bottom style="thin">
          <color rgb="FF002060"/>
        </bottom>
      </border>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top style="thin">
          <color rgb="FF002060"/>
        </top>
        <bottom style="thin">
          <color rgb="FF002060"/>
        </bottom>
      </border>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0" indent="1"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i val="0"/>
        <strike val="0"/>
        <condense val="0"/>
        <extend val="0"/>
        <outline val="0"/>
        <shadow val="0"/>
        <u val="none"/>
        <vertAlign val="baseline"/>
        <sz val="14"/>
        <color theme="3"/>
        <name val="Arial"/>
        <family val="2"/>
        <scheme val="none"/>
      </font>
      <alignment horizontal="center" vertical="center" textRotation="0" wrapText="0" indent="0" justifyLastLine="0" shrinkToFit="0" readingOrder="0"/>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dxf>
    <dxf>
      <font>
        <strike val="0"/>
        <outline val="0"/>
        <shadow val="0"/>
        <u val="none"/>
        <vertAlign val="baseline"/>
        <sz val="12"/>
        <color theme="1"/>
        <name val="Arial"/>
        <family val="2"/>
        <scheme val="none"/>
      </font>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0" indent="1"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border outline="0">
        <bottom style="medium">
          <color rgb="FF002060"/>
        </bottom>
      </border>
    </dxf>
    <dxf>
      <font>
        <b/>
        <i val="0"/>
        <strike val="0"/>
        <condense val="0"/>
        <extend val="0"/>
        <outline val="0"/>
        <shadow val="0"/>
        <u val="none"/>
        <vertAlign val="baseline"/>
        <sz val="14"/>
        <color theme="3"/>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0" indent="1"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0" indent="1"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b/>
        <i val="0"/>
        <strike val="0"/>
        <condense val="0"/>
        <extend val="0"/>
        <outline val="0"/>
        <shadow val="0"/>
        <u val="none"/>
        <vertAlign val="baseline"/>
        <sz val="14"/>
        <color theme="3"/>
        <name val="Arial"/>
        <family val="2"/>
        <scheme val="none"/>
      </font>
      <alignment horizontal="center" vertical="center" textRotation="0" wrapText="0" indent="0" justifyLastLine="0" shrinkToFit="0" readingOrder="0"/>
    </dxf>
    <dxf>
      <font>
        <color theme="1"/>
      </font>
      <border>
        <top style="thin">
          <color theme="1" tint="0.499984740745262"/>
        </top>
        <bottom style="thin">
          <color theme="1" tint="0.499984740745262"/>
        </bottom>
      </border>
    </dxf>
    <dxf>
      <font>
        <color theme="1"/>
      </font>
      <border diagonalUp="0" diagonalDown="0">
        <left/>
        <right/>
        <top/>
        <bottom style="medium">
          <color theme="3"/>
        </bottom>
        <vertical/>
        <horizontal/>
      </border>
    </dxf>
    <dxf>
      <font>
        <color theme="1"/>
      </font>
      <border>
        <top style="thin">
          <color theme="1" tint="0.499984740745262"/>
        </top>
        <bottom style="thin">
          <color theme="1" tint="0.499984740745262"/>
        </bottom>
        <horizontal style="thin">
          <color theme="1" tint="0.499984740745262"/>
        </horizontal>
      </border>
    </dxf>
  </dxfs>
  <tableStyles count="1" defaultTableStyle="TableStyleLight3" defaultPivotStyle="PivotStyleLight17">
    <tableStyle name="Costs" pivot="0" count="3" xr9:uid="{C5E9B410-769A-480E-937E-11407AAD283E}">
      <tableStyleElement type="wholeTable" dxfId="54"/>
      <tableStyleElement type="headerRow" dxfId="53"/>
      <tableStyleElement type="totalRow" dxfId="52"/>
    </tableStyle>
  </tableStyles>
  <colors>
    <mruColors>
      <color rgb="FFA2D668"/>
      <color rgb="FFFF555A"/>
      <color rgb="FF006600"/>
      <color rgb="FF9999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15240</xdr:colOff>
      <xdr:row>0</xdr:row>
      <xdr:rowOff>0</xdr:rowOff>
    </xdr:from>
    <xdr:to>
      <xdr:col>5</xdr:col>
      <xdr:colOff>15240</xdr:colOff>
      <xdr:row>1</xdr:row>
      <xdr:rowOff>0</xdr:rowOff>
    </xdr:to>
    <xdr:grpSp>
      <xdr:nvGrpSpPr>
        <xdr:cNvPr id="18" name="Group 17" descr="decorative element">
          <a:extLst>
            <a:ext uri="{FF2B5EF4-FFF2-40B4-BE49-F238E27FC236}">
              <a16:creationId xmlns:a16="http://schemas.microsoft.com/office/drawing/2014/main" id="{38670485-3DE8-422A-8B09-D825C4245697}"/>
            </a:ext>
          </a:extLst>
        </xdr:cNvPr>
        <xdr:cNvGrpSpPr/>
      </xdr:nvGrpSpPr>
      <xdr:grpSpPr>
        <a:xfrm>
          <a:off x="5668694" y="0"/>
          <a:ext cx="4158761" cy="720969"/>
          <a:chOff x="201706" y="0"/>
          <a:chExt cx="7687235" cy="728382"/>
        </a:xfrm>
      </xdr:grpSpPr>
      <xdr:sp macro="" textlink="">
        <xdr:nvSpPr>
          <xdr:cNvPr id="19" name="Rectangle 18">
            <a:extLst>
              <a:ext uri="{FF2B5EF4-FFF2-40B4-BE49-F238E27FC236}">
                <a16:creationId xmlns:a16="http://schemas.microsoft.com/office/drawing/2014/main" id="{193E6711-A08B-4A9F-9BA6-63017CFF9FEC}"/>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0" name="AutoShape 3">
            <a:extLst>
              <a:ext uri="{FF2B5EF4-FFF2-40B4-BE49-F238E27FC236}">
                <a16:creationId xmlns:a16="http://schemas.microsoft.com/office/drawing/2014/main" id="{0B8C8A4B-0D13-4A6D-A954-241B9B925DD0}"/>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1</xdr:col>
      <xdr:colOff>34290</xdr:colOff>
      <xdr:row>0</xdr:row>
      <xdr:rowOff>0</xdr:rowOff>
    </xdr:from>
    <xdr:to>
      <xdr:col>4</xdr:col>
      <xdr:colOff>1591733</xdr:colOff>
      <xdr:row>1</xdr:row>
      <xdr:rowOff>0</xdr:rowOff>
    </xdr:to>
    <xdr:grpSp>
      <xdr:nvGrpSpPr>
        <xdr:cNvPr id="10" name="Group 21" descr="decorative element">
          <a:extLst>
            <a:ext uri="{FF2B5EF4-FFF2-40B4-BE49-F238E27FC236}">
              <a16:creationId xmlns:a16="http://schemas.microsoft.com/office/drawing/2014/main" id="{CD6907F2-9529-4F9A-8C68-C5D7CD285C64}"/>
            </a:ext>
          </a:extLst>
        </xdr:cNvPr>
        <xdr:cNvGrpSpPr/>
      </xdr:nvGrpSpPr>
      <xdr:grpSpPr>
        <a:xfrm>
          <a:off x="227721" y="0"/>
          <a:ext cx="8626458" cy="720969"/>
          <a:chOff x="201706" y="0"/>
          <a:chExt cx="12159862" cy="728382"/>
        </a:xfrm>
      </xdr:grpSpPr>
      <xdr:sp macro="" textlink="">
        <xdr:nvSpPr>
          <xdr:cNvPr id="11" name="Rectangle 22">
            <a:extLst>
              <a:ext uri="{FF2B5EF4-FFF2-40B4-BE49-F238E27FC236}">
                <a16:creationId xmlns:a16="http://schemas.microsoft.com/office/drawing/2014/main" id="{19EF60B8-5962-44D0-903C-E7009B7EB213}"/>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AutoShape 3">
            <a:extLst>
              <a:ext uri="{FF2B5EF4-FFF2-40B4-BE49-F238E27FC236}">
                <a16:creationId xmlns:a16="http://schemas.microsoft.com/office/drawing/2014/main" id="{E935E880-B60B-44C2-B226-0E1FC828FA2C}"/>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TextBox 24">
            <a:extLst>
              <a:ext uri="{FF2B5EF4-FFF2-40B4-BE49-F238E27FC236}">
                <a16:creationId xmlns:a16="http://schemas.microsoft.com/office/drawing/2014/main" id="{FDDF9191-D6C0-4CA3-A8A7-3B513BECF374}"/>
              </a:ext>
            </a:extLst>
          </xdr:cNvPr>
          <xdr:cNvSpPr txBox="1"/>
        </xdr:nvSpPr>
        <xdr:spPr>
          <a:xfrm>
            <a:off x="1203902" y="0"/>
            <a:ext cx="11157666"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2400" b="1" i="0" u="none" strike="noStrike" kern="0" cap="none" spc="0" normalizeH="0" baseline="0" noProof="0">
                <a:ln>
                  <a:noFill/>
                </a:ln>
                <a:solidFill>
                  <a:srgbClr val="1F497D">
                    <a:lumMod val="75000"/>
                  </a:srgbClr>
                </a:solidFill>
                <a:effectLst/>
                <a:uLnTx/>
                <a:uFillTx/>
                <a:latin typeface="Arial" panose="020B0604020202020204" pitchFamily="34" charset="0"/>
                <a:ea typeface="+mn-ea"/>
                <a:cs typeface="Arial" panose="020B0604020202020204" pitchFamily="34" charset="0"/>
              </a:rPr>
              <a:t>Rendement des investissements en AIT</a:t>
            </a:r>
            <a:endParaRPr kumimoji="0" lang="en-CA" sz="2400" b="0" i="0" u="none" strike="noStrike" kern="0" cap="none" spc="0" normalizeH="0" baseline="0" noProof="0">
              <a:ln>
                <a:noFill/>
              </a:ln>
              <a:solidFill>
                <a:srgbClr val="1F497D">
                  <a:lumMod val="75000"/>
                </a:srgbClr>
              </a:solidFill>
              <a:effectLst/>
              <a:uLnTx/>
              <a:uFillTx/>
              <a:latin typeface="Arial" panose="020B0604020202020204" pitchFamily="34" charset="0"/>
              <a:ea typeface="+mn-ea"/>
              <a:cs typeface="Arial" panose="020B0604020202020204" pitchFamily="34" charset="0"/>
            </a:endParaRPr>
          </a:p>
        </xdr:txBody>
      </xdr:sp>
    </xdr:grpSp>
    <xdr:clientData/>
  </xdr:twoCellAnchor>
  <xdr:twoCellAnchor editAs="oneCell">
    <xdr:from>
      <xdr:col>1</xdr:col>
      <xdr:colOff>104775</xdr:colOff>
      <xdr:row>0</xdr:row>
      <xdr:rowOff>0</xdr:rowOff>
    </xdr:from>
    <xdr:to>
      <xdr:col>1</xdr:col>
      <xdr:colOff>838200</xdr:colOff>
      <xdr:row>1</xdr:row>
      <xdr:rowOff>9525</xdr:rowOff>
    </xdr:to>
    <xdr:pic>
      <xdr:nvPicPr>
        <xdr:cNvPr id="3" name="Graphic 2" descr="Group brainstorm">
          <a:extLst>
            <a:ext uri="{FF2B5EF4-FFF2-40B4-BE49-F238E27FC236}">
              <a16:creationId xmlns:a16="http://schemas.microsoft.com/office/drawing/2014/main" id="{6077C462-54CB-4A4C-B73E-DE56B6F87A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800" y="0"/>
          <a:ext cx="733425" cy="733425"/>
        </a:xfrm>
        <a:prstGeom prst="rect">
          <a:avLst/>
        </a:prstGeom>
      </xdr:spPr>
    </xdr:pic>
    <xdr:clientData/>
  </xdr:twoCellAnchor>
  <xdr:twoCellAnchor>
    <xdr:from>
      <xdr:col>4</xdr:col>
      <xdr:colOff>15240</xdr:colOff>
      <xdr:row>0</xdr:row>
      <xdr:rowOff>0</xdr:rowOff>
    </xdr:from>
    <xdr:to>
      <xdr:col>6</xdr:col>
      <xdr:colOff>15240</xdr:colOff>
      <xdr:row>1</xdr:row>
      <xdr:rowOff>0</xdr:rowOff>
    </xdr:to>
    <xdr:grpSp>
      <xdr:nvGrpSpPr>
        <xdr:cNvPr id="39" name="Group 38" descr="decorative element">
          <a:extLst>
            <a:ext uri="{FF2B5EF4-FFF2-40B4-BE49-F238E27FC236}">
              <a16:creationId xmlns:a16="http://schemas.microsoft.com/office/drawing/2014/main" id="{32D3DB18-08DB-4D26-A92E-FDEA5714521D}"/>
            </a:ext>
          </a:extLst>
        </xdr:cNvPr>
        <xdr:cNvGrpSpPr/>
      </xdr:nvGrpSpPr>
      <xdr:grpSpPr>
        <a:xfrm>
          <a:off x="7277686" y="0"/>
          <a:ext cx="5205047" cy="720969"/>
          <a:chOff x="201706" y="0"/>
          <a:chExt cx="7687235" cy="728382"/>
        </a:xfrm>
      </xdr:grpSpPr>
      <xdr:sp macro="" textlink="">
        <xdr:nvSpPr>
          <xdr:cNvPr id="40" name="Rectangle 39">
            <a:extLst>
              <a:ext uri="{FF2B5EF4-FFF2-40B4-BE49-F238E27FC236}">
                <a16:creationId xmlns:a16="http://schemas.microsoft.com/office/drawing/2014/main" id="{D9AE7C7F-CFF7-4675-96F6-2ACEAC7F1941}"/>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1" name="AutoShape 3">
            <a:extLst>
              <a:ext uri="{FF2B5EF4-FFF2-40B4-BE49-F238E27FC236}">
                <a16:creationId xmlns:a16="http://schemas.microsoft.com/office/drawing/2014/main" id="{C02C35C1-DCE8-4BAE-B58C-2C2A158B00A8}"/>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42" name="TextBox 41">
            <a:extLst>
              <a:ext uri="{FF2B5EF4-FFF2-40B4-BE49-F238E27FC236}">
                <a16:creationId xmlns:a16="http://schemas.microsoft.com/office/drawing/2014/main" id="{3C3B28D1-2B87-4DA0-9B19-8AA51DA6ED6A}"/>
              </a:ext>
            </a:extLst>
          </xdr:cNvPr>
          <xdr:cNvSpPr txBox="1"/>
        </xdr:nvSpPr>
        <xdr:spPr>
          <a:xfrm>
            <a:off x="1203901" y="0"/>
            <a:ext cx="668504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GB" sz="2400">
              <a:solidFill>
                <a:schemeClr val="accent2"/>
              </a:solidFill>
              <a:latin typeface="Arial" panose="020B0604020202020204" pitchFamily="34" charset="0"/>
              <a:cs typeface="Arial" panose="020B0604020202020204" pitchFamily="34" charset="0"/>
            </a:endParaRPr>
          </a:p>
        </xdr:txBody>
      </xdr:sp>
    </xdr:grpSp>
    <xdr:clientData/>
  </xdr:twoCellAnchor>
  <xdr:twoCellAnchor>
    <xdr:from>
      <xdr:col>5</xdr:col>
      <xdr:colOff>15240</xdr:colOff>
      <xdr:row>0</xdr:row>
      <xdr:rowOff>0</xdr:rowOff>
    </xdr:from>
    <xdr:to>
      <xdr:col>7</xdr:col>
      <xdr:colOff>15240</xdr:colOff>
      <xdr:row>1</xdr:row>
      <xdr:rowOff>0</xdr:rowOff>
    </xdr:to>
    <xdr:grpSp>
      <xdr:nvGrpSpPr>
        <xdr:cNvPr id="43" name="Group 42" descr="decorative element">
          <a:extLst>
            <a:ext uri="{FF2B5EF4-FFF2-40B4-BE49-F238E27FC236}">
              <a16:creationId xmlns:a16="http://schemas.microsoft.com/office/drawing/2014/main" id="{986AEE1D-DBF5-477A-80E7-108EE81D8F45}"/>
            </a:ext>
          </a:extLst>
        </xdr:cNvPr>
        <xdr:cNvGrpSpPr/>
      </xdr:nvGrpSpPr>
      <xdr:grpSpPr>
        <a:xfrm>
          <a:off x="9827455" y="0"/>
          <a:ext cx="4659924" cy="720969"/>
          <a:chOff x="201706" y="0"/>
          <a:chExt cx="7687235" cy="728382"/>
        </a:xfrm>
      </xdr:grpSpPr>
      <xdr:sp macro="" textlink="">
        <xdr:nvSpPr>
          <xdr:cNvPr id="44" name="Rectangle 43">
            <a:extLst>
              <a:ext uri="{FF2B5EF4-FFF2-40B4-BE49-F238E27FC236}">
                <a16:creationId xmlns:a16="http://schemas.microsoft.com/office/drawing/2014/main" id="{D1807C3F-D4CB-4B14-85A8-445ED215A87C}"/>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5" name="AutoShape 3">
            <a:extLst>
              <a:ext uri="{FF2B5EF4-FFF2-40B4-BE49-F238E27FC236}">
                <a16:creationId xmlns:a16="http://schemas.microsoft.com/office/drawing/2014/main" id="{9557DA9F-637D-4264-98FB-73FE51E38DE1}"/>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xdr:colOff>
      <xdr:row>0</xdr:row>
      <xdr:rowOff>0</xdr:rowOff>
    </xdr:from>
    <xdr:to>
      <xdr:col>4</xdr:col>
      <xdr:colOff>15240</xdr:colOff>
      <xdr:row>1</xdr:row>
      <xdr:rowOff>0</xdr:rowOff>
    </xdr:to>
    <xdr:grpSp>
      <xdr:nvGrpSpPr>
        <xdr:cNvPr id="7" name="Group 6" descr="decorative element">
          <a:extLst>
            <a:ext uri="{FF2B5EF4-FFF2-40B4-BE49-F238E27FC236}">
              <a16:creationId xmlns:a16="http://schemas.microsoft.com/office/drawing/2014/main" id="{CCAFE396-26B2-4E8C-B955-784B6447E3BA}"/>
            </a:ext>
          </a:extLst>
        </xdr:cNvPr>
        <xdr:cNvGrpSpPr/>
      </xdr:nvGrpSpPr>
      <xdr:grpSpPr>
        <a:xfrm>
          <a:off x="3708009" y="0"/>
          <a:ext cx="5055577" cy="720969"/>
          <a:chOff x="201706" y="0"/>
          <a:chExt cx="7687235" cy="728382"/>
        </a:xfrm>
      </xdr:grpSpPr>
      <xdr:sp macro="" textlink="">
        <xdr:nvSpPr>
          <xdr:cNvPr id="8" name="Rectangle 7">
            <a:extLst>
              <a:ext uri="{FF2B5EF4-FFF2-40B4-BE49-F238E27FC236}">
                <a16:creationId xmlns:a16="http://schemas.microsoft.com/office/drawing/2014/main" id="{246384C6-9385-4C2B-BFEE-15E120B26144}"/>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AutoShape 3">
            <a:extLst>
              <a:ext uri="{FF2B5EF4-FFF2-40B4-BE49-F238E27FC236}">
                <a16:creationId xmlns:a16="http://schemas.microsoft.com/office/drawing/2014/main" id="{0D376EE4-5275-4111-A3A1-1905200EBDFD}"/>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3</xdr:col>
      <xdr:colOff>15240</xdr:colOff>
      <xdr:row>0</xdr:row>
      <xdr:rowOff>0</xdr:rowOff>
    </xdr:from>
    <xdr:to>
      <xdr:col>5</xdr:col>
      <xdr:colOff>0</xdr:colOff>
      <xdr:row>1</xdr:row>
      <xdr:rowOff>0</xdr:rowOff>
    </xdr:to>
    <xdr:grpSp>
      <xdr:nvGrpSpPr>
        <xdr:cNvPr id="10" name="Group 9" descr="decorative element">
          <a:extLst>
            <a:ext uri="{FF2B5EF4-FFF2-40B4-BE49-F238E27FC236}">
              <a16:creationId xmlns:a16="http://schemas.microsoft.com/office/drawing/2014/main" id="{A94DCD54-511F-4373-A3BD-B0BEC3D9D1D2}"/>
            </a:ext>
          </a:extLst>
        </xdr:cNvPr>
        <xdr:cNvGrpSpPr/>
      </xdr:nvGrpSpPr>
      <xdr:grpSpPr>
        <a:xfrm>
          <a:off x="6407248" y="0"/>
          <a:ext cx="5040337" cy="720969"/>
          <a:chOff x="201706" y="0"/>
          <a:chExt cx="7687235" cy="728382"/>
        </a:xfrm>
      </xdr:grpSpPr>
      <xdr:sp macro="" textlink="">
        <xdr:nvSpPr>
          <xdr:cNvPr id="11" name="Rectangle 10">
            <a:extLst>
              <a:ext uri="{FF2B5EF4-FFF2-40B4-BE49-F238E27FC236}">
                <a16:creationId xmlns:a16="http://schemas.microsoft.com/office/drawing/2014/main" id="{F0A00886-B87B-41FB-933C-0771D69E075F}"/>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AutoShape 3">
            <a:extLst>
              <a:ext uri="{FF2B5EF4-FFF2-40B4-BE49-F238E27FC236}">
                <a16:creationId xmlns:a16="http://schemas.microsoft.com/office/drawing/2014/main" id="{BEF32798-2D33-4D8B-B53C-8BEE17402BC7}"/>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1</xdr:col>
      <xdr:colOff>15240</xdr:colOff>
      <xdr:row>0</xdr:row>
      <xdr:rowOff>0</xdr:rowOff>
    </xdr:from>
    <xdr:to>
      <xdr:col>4</xdr:col>
      <xdr:colOff>571500</xdr:colOff>
      <xdr:row>1</xdr:row>
      <xdr:rowOff>0</xdr:rowOff>
    </xdr:to>
    <xdr:grpSp>
      <xdr:nvGrpSpPr>
        <xdr:cNvPr id="2" name="Group 1" descr="decorative element">
          <a:extLst>
            <a:ext uri="{FF2B5EF4-FFF2-40B4-BE49-F238E27FC236}">
              <a16:creationId xmlns:a16="http://schemas.microsoft.com/office/drawing/2014/main" id="{9199116A-1866-45C4-ACD3-9955AC5E342D}"/>
            </a:ext>
          </a:extLst>
        </xdr:cNvPr>
        <xdr:cNvGrpSpPr/>
      </xdr:nvGrpSpPr>
      <xdr:grpSpPr>
        <a:xfrm>
          <a:off x="208671" y="0"/>
          <a:ext cx="9111175" cy="720969"/>
          <a:chOff x="201706" y="0"/>
          <a:chExt cx="10913219" cy="728382"/>
        </a:xfrm>
      </xdr:grpSpPr>
      <xdr:sp macro="" textlink="">
        <xdr:nvSpPr>
          <xdr:cNvPr id="3" name="Rectangle 2">
            <a:extLst>
              <a:ext uri="{FF2B5EF4-FFF2-40B4-BE49-F238E27FC236}">
                <a16:creationId xmlns:a16="http://schemas.microsoft.com/office/drawing/2014/main" id="{E54359FD-1EF9-419D-AC22-CB9BC3F66256}"/>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AutoShape 3">
            <a:extLst>
              <a:ext uri="{FF2B5EF4-FFF2-40B4-BE49-F238E27FC236}">
                <a16:creationId xmlns:a16="http://schemas.microsoft.com/office/drawing/2014/main" id="{EA85D972-B619-49D6-A5C9-65740FD26D07}"/>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 name="TextBox 4">
            <a:extLst>
              <a:ext uri="{FF2B5EF4-FFF2-40B4-BE49-F238E27FC236}">
                <a16:creationId xmlns:a16="http://schemas.microsoft.com/office/drawing/2014/main" id="{77C74BA1-C768-4C6D-AEE3-D52C937919E4}"/>
              </a:ext>
            </a:extLst>
          </xdr:cNvPr>
          <xdr:cNvSpPr txBox="1"/>
        </xdr:nvSpPr>
        <xdr:spPr>
          <a:xfrm>
            <a:off x="1203900" y="0"/>
            <a:ext cx="9911025"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2400" b="1" i="0" u="none" strike="noStrike" kern="0" cap="none" spc="0" normalizeH="0" baseline="0" noProof="0">
                <a:ln>
                  <a:noFill/>
                </a:ln>
                <a:solidFill>
                  <a:srgbClr val="1F497D">
                    <a:lumMod val="75000"/>
                  </a:srgbClr>
                </a:solidFill>
                <a:effectLst/>
                <a:uLnTx/>
                <a:uFillTx/>
                <a:latin typeface="Arial" panose="020B0604020202020204" pitchFamily="34" charset="0"/>
                <a:ea typeface="+mn-ea"/>
                <a:cs typeface="Arial" panose="020B0604020202020204" pitchFamily="34" charset="0"/>
              </a:rPr>
              <a:t>Rendement des investissements en AIT</a:t>
            </a:r>
          </a:p>
        </xdr:txBody>
      </xdr:sp>
    </xdr:grpSp>
    <xdr:clientData/>
  </xdr:twoCellAnchor>
  <xdr:twoCellAnchor editAs="oneCell">
    <xdr:from>
      <xdr:col>1</xdr:col>
      <xdr:colOff>104775</xdr:colOff>
      <xdr:row>0</xdr:row>
      <xdr:rowOff>0</xdr:rowOff>
    </xdr:from>
    <xdr:to>
      <xdr:col>1</xdr:col>
      <xdr:colOff>838200</xdr:colOff>
      <xdr:row>1</xdr:row>
      <xdr:rowOff>9525</xdr:rowOff>
    </xdr:to>
    <xdr:pic>
      <xdr:nvPicPr>
        <xdr:cNvPr id="6" name="Graphic 5" descr="Group brainstorm">
          <a:extLst>
            <a:ext uri="{FF2B5EF4-FFF2-40B4-BE49-F238E27FC236}">
              <a16:creationId xmlns:a16="http://schemas.microsoft.com/office/drawing/2014/main" id="{6C1A89AC-DEC0-4BA3-A6C0-B6319344FC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800" y="0"/>
          <a:ext cx="733425" cy="733425"/>
        </a:xfrm>
        <a:prstGeom prst="rect">
          <a:avLst/>
        </a:prstGeom>
      </xdr:spPr>
    </xdr:pic>
    <xdr:clientData/>
  </xdr:twoCellAnchor>
  <xdr:twoCellAnchor>
    <xdr:from>
      <xdr:col>4</xdr:col>
      <xdr:colOff>15240</xdr:colOff>
      <xdr:row>0</xdr:row>
      <xdr:rowOff>0</xdr:rowOff>
    </xdr:from>
    <xdr:to>
      <xdr:col>5</xdr:col>
      <xdr:colOff>0</xdr:colOff>
      <xdr:row>1</xdr:row>
      <xdr:rowOff>0</xdr:rowOff>
    </xdr:to>
    <xdr:grpSp>
      <xdr:nvGrpSpPr>
        <xdr:cNvPr id="13" name="Group 12" descr="decorative element">
          <a:extLst>
            <a:ext uri="{FF2B5EF4-FFF2-40B4-BE49-F238E27FC236}">
              <a16:creationId xmlns:a16="http://schemas.microsoft.com/office/drawing/2014/main" id="{BFE47805-279C-48CC-948A-C8319DDF1742}"/>
            </a:ext>
          </a:extLst>
        </xdr:cNvPr>
        <xdr:cNvGrpSpPr/>
      </xdr:nvGrpSpPr>
      <xdr:grpSpPr>
        <a:xfrm>
          <a:off x="8763586" y="0"/>
          <a:ext cx="2683999" cy="720969"/>
          <a:chOff x="201706" y="0"/>
          <a:chExt cx="7687235" cy="728382"/>
        </a:xfrm>
      </xdr:grpSpPr>
      <xdr:sp macro="" textlink="">
        <xdr:nvSpPr>
          <xdr:cNvPr id="14" name="Rectangle 13">
            <a:extLst>
              <a:ext uri="{FF2B5EF4-FFF2-40B4-BE49-F238E27FC236}">
                <a16:creationId xmlns:a16="http://schemas.microsoft.com/office/drawing/2014/main" id="{0E22DC2B-84BD-4837-ADE0-E4421CA725F5}"/>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 name="AutoShape 3">
            <a:extLst>
              <a:ext uri="{FF2B5EF4-FFF2-40B4-BE49-F238E27FC236}">
                <a16:creationId xmlns:a16="http://schemas.microsoft.com/office/drawing/2014/main" id="{0CCDE73A-F69C-4A6B-97C8-D20E10E582DD}"/>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6" name="TextBox 15">
            <a:extLst>
              <a:ext uri="{FF2B5EF4-FFF2-40B4-BE49-F238E27FC236}">
                <a16:creationId xmlns:a16="http://schemas.microsoft.com/office/drawing/2014/main" id="{703655D5-DAB6-4610-990B-186C958B7426}"/>
              </a:ext>
            </a:extLst>
          </xdr:cNvPr>
          <xdr:cNvSpPr txBox="1"/>
        </xdr:nvSpPr>
        <xdr:spPr>
          <a:xfrm>
            <a:off x="1203901" y="0"/>
            <a:ext cx="668504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GB" sz="2400">
              <a:solidFill>
                <a:schemeClr val="accent2"/>
              </a:solidFill>
              <a:latin typeface="Arial" panose="020B0604020202020204" pitchFamily="34" charset="0"/>
              <a:cs typeface="Arial" panose="020B0604020202020204" pitchFamily="34" charset="0"/>
            </a:endParaRPr>
          </a:p>
        </xdr:txBody>
      </xdr:sp>
    </xdr:grpSp>
    <xdr:clientData/>
  </xdr:twoCellAnchor>
  <xdr:twoCellAnchor>
    <xdr:from>
      <xdr:col>5</xdr:col>
      <xdr:colOff>0</xdr:colOff>
      <xdr:row>0</xdr:row>
      <xdr:rowOff>0</xdr:rowOff>
    </xdr:from>
    <xdr:to>
      <xdr:col>5</xdr:col>
      <xdr:colOff>15240</xdr:colOff>
      <xdr:row>1</xdr:row>
      <xdr:rowOff>0</xdr:rowOff>
    </xdr:to>
    <xdr:grpSp>
      <xdr:nvGrpSpPr>
        <xdr:cNvPr id="17" name="Group 16" descr="decorative element">
          <a:extLst>
            <a:ext uri="{FF2B5EF4-FFF2-40B4-BE49-F238E27FC236}">
              <a16:creationId xmlns:a16="http://schemas.microsoft.com/office/drawing/2014/main" id="{3AC5B196-9878-4EC4-B46D-1E9DE43C0FD9}"/>
            </a:ext>
          </a:extLst>
        </xdr:cNvPr>
        <xdr:cNvGrpSpPr/>
      </xdr:nvGrpSpPr>
      <xdr:grpSpPr>
        <a:xfrm>
          <a:off x="11447585" y="0"/>
          <a:ext cx="15240" cy="720969"/>
          <a:chOff x="201706" y="0"/>
          <a:chExt cx="7687235" cy="728382"/>
        </a:xfrm>
      </xdr:grpSpPr>
      <xdr:sp macro="" textlink="">
        <xdr:nvSpPr>
          <xdr:cNvPr id="18" name="Rectangle 17">
            <a:extLst>
              <a:ext uri="{FF2B5EF4-FFF2-40B4-BE49-F238E27FC236}">
                <a16:creationId xmlns:a16="http://schemas.microsoft.com/office/drawing/2014/main" id="{D3B7F0F7-B7F4-453A-AC7E-4397936A35CD}"/>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AutoShape 3">
            <a:extLst>
              <a:ext uri="{FF2B5EF4-FFF2-40B4-BE49-F238E27FC236}">
                <a16:creationId xmlns:a16="http://schemas.microsoft.com/office/drawing/2014/main" id="{D8ECCDD5-E7DE-450B-8399-6DB48D1454CC}"/>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xdr:colOff>
      <xdr:row>0</xdr:row>
      <xdr:rowOff>0</xdr:rowOff>
    </xdr:from>
    <xdr:to>
      <xdr:col>3</xdr:col>
      <xdr:colOff>2805723</xdr:colOff>
      <xdr:row>1</xdr:row>
      <xdr:rowOff>0</xdr:rowOff>
    </xdr:to>
    <xdr:grpSp>
      <xdr:nvGrpSpPr>
        <xdr:cNvPr id="10" name="Group 9" descr="decorative element">
          <a:extLst>
            <a:ext uri="{FF2B5EF4-FFF2-40B4-BE49-F238E27FC236}">
              <a16:creationId xmlns:a16="http://schemas.microsoft.com/office/drawing/2014/main" id="{8B297E00-B4F0-4BE5-9594-AB3C1F1636D6}"/>
            </a:ext>
          </a:extLst>
        </xdr:cNvPr>
        <xdr:cNvGrpSpPr/>
      </xdr:nvGrpSpPr>
      <xdr:grpSpPr>
        <a:xfrm>
          <a:off x="6400409" y="0"/>
          <a:ext cx="2790483" cy="726831"/>
          <a:chOff x="201706" y="0"/>
          <a:chExt cx="7687235" cy="728382"/>
        </a:xfrm>
      </xdr:grpSpPr>
      <xdr:sp macro="" textlink="">
        <xdr:nvSpPr>
          <xdr:cNvPr id="11" name="Rectangle 10">
            <a:extLst>
              <a:ext uri="{FF2B5EF4-FFF2-40B4-BE49-F238E27FC236}">
                <a16:creationId xmlns:a16="http://schemas.microsoft.com/office/drawing/2014/main" id="{F40B2745-5CA0-41A1-8425-A6E2BCF9BF44}"/>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AutoShape 3">
            <a:extLst>
              <a:ext uri="{FF2B5EF4-FFF2-40B4-BE49-F238E27FC236}">
                <a16:creationId xmlns:a16="http://schemas.microsoft.com/office/drawing/2014/main" id="{0A22AD74-129B-4B7F-9700-06B9FF398630}"/>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2</xdr:col>
      <xdr:colOff>15240</xdr:colOff>
      <xdr:row>0</xdr:row>
      <xdr:rowOff>0</xdr:rowOff>
    </xdr:from>
    <xdr:to>
      <xdr:col>4</xdr:col>
      <xdr:colOff>15240</xdr:colOff>
      <xdr:row>1</xdr:row>
      <xdr:rowOff>0</xdr:rowOff>
    </xdr:to>
    <xdr:grpSp>
      <xdr:nvGrpSpPr>
        <xdr:cNvPr id="7" name="Group 6" descr="decorative element">
          <a:extLst>
            <a:ext uri="{FF2B5EF4-FFF2-40B4-BE49-F238E27FC236}">
              <a16:creationId xmlns:a16="http://schemas.microsoft.com/office/drawing/2014/main" id="{9A52CFCC-56E9-4B32-8CB8-9F50BCF4B28B}"/>
            </a:ext>
          </a:extLst>
        </xdr:cNvPr>
        <xdr:cNvGrpSpPr/>
      </xdr:nvGrpSpPr>
      <xdr:grpSpPr>
        <a:xfrm>
          <a:off x="3790071" y="0"/>
          <a:ext cx="5572369" cy="726831"/>
          <a:chOff x="201706" y="0"/>
          <a:chExt cx="7687235" cy="728382"/>
        </a:xfrm>
      </xdr:grpSpPr>
      <xdr:sp macro="" textlink="">
        <xdr:nvSpPr>
          <xdr:cNvPr id="8" name="Rectangle 7">
            <a:extLst>
              <a:ext uri="{FF2B5EF4-FFF2-40B4-BE49-F238E27FC236}">
                <a16:creationId xmlns:a16="http://schemas.microsoft.com/office/drawing/2014/main" id="{E95B6C69-18AC-4302-A13D-938C3CBF24D4}"/>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AutoShape 3">
            <a:extLst>
              <a:ext uri="{FF2B5EF4-FFF2-40B4-BE49-F238E27FC236}">
                <a16:creationId xmlns:a16="http://schemas.microsoft.com/office/drawing/2014/main" id="{00E77948-5761-4B18-AF78-07216E656C05}"/>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1</xdr:col>
      <xdr:colOff>15240</xdr:colOff>
      <xdr:row>0</xdr:row>
      <xdr:rowOff>0</xdr:rowOff>
    </xdr:from>
    <xdr:to>
      <xdr:col>3</xdr:col>
      <xdr:colOff>1540932</xdr:colOff>
      <xdr:row>1</xdr:row>
      <xdr:rowOff>0</xdr:rowOff>
    </xdr:to>
    <xdr:grpSp>
      <xdr:nvGrpSpPr>
        <xdr:cNvPr id="2" name="Group 1" descr="decorative element">
          <a:extLst>
            <a:ext uri="{FF2B5EF4-FFF2-40B4-BE49-F238E27FC236}">
              <a16:creationId xmlns:a16="http://schemas.microsoft.com/office/drawing/2014/main" id="{A72C0CB4-414D-4F61-B7DF-07826C07209D}"/>
            </a:ext>
          </a:extLst>
        </xdr:cNvPr>
        <xdr:cNvGrpSpPr/>
      </xdr:nvGrpSpPr>
      <xdr:grpSpPr>
        <a:xfrm>
          <a:off x="202809" y="0"/>
          <a:ext cx="7723292" cy="726831"/>
          <a:chOff x="201706" y="0"/>
          <a:chExt cx="9697740" cy="728382"/>
        </a:xfrm>
      </xdr:grpSpPr>
      <xdr:sp macro="" textlink="">
        <xdr:nvSpPr>
          <xdr:cNvPr id="3" name="Rectangle 2">
            <a:extLst>
              <a:ext uri="{FF2B5EF4-FFF2-40B4-BE49-F238E27FC236}">
                <a16:creationId xmlns:a16="http://schemas.microsoft.com/office/drawing/2014/main" id="{B9BADC72-8262-44AD-A776-87887DB789DC}"/>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AutoShape 3">
            <a:extLst>
              <a:ext uri="{FF2B5EF4-FFF2-40B4-BE49-F238E27FC236}">
                <a16:creationId xmlns:a16="http://schemas.microsoft.com/office/drawing/2014/main" id="{23ED8DA8-1503-473C-A522-0660934A51B8}"/>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 name="TextBox 4">
            <a:extLst>
              <a:ext uri="{FF2B5EF4-FFF2-40B4-BE49-F238E27FC236}">
                <a16:creationId xmlns:a16="http://schemas.microsoft.com/office/drawing/2014/main" id="{61E3A079-6A5D-45D9-BBD8-40C56EA89E82}"/>
              </a:ext>
            </a:extLst>
          </xdr:cNvPr>
          <xdr:cNvSpPr txBox="1"/>
        </xdr:nvSpPr>
        <xdr:spPr>
          <a:xfrm>
            <a:off x="1203900" y="0"/>
            <a:ext cx="8695546"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2400" b="1" i="0" u="none" strike="noStrike" kern="0" cap="none" spc="0" normalizeH="0" baseline="0" noProof="0">
                <a:ln>
                  <a:noFill/>
                </a:ln>
                <a:solidFill>
                  <a:srgbClr val="1F497D">
                    <a:lumMod val="75000"/>
                  </a:srgbClr>
                </a:solidFill>
                <a:effectLst/>
                <a:uLnTx/>
                <a:uFillTx/>
                <a:latin typeface="Arial" panose="020B0604020202020204" pitchFamily="34" charset="0"/>
                <a:ea typeface="+mn-ea"/>
                <a:cs typeface="Arial" panose="020B0604020202020204" pitchFamily="34" charset="0"/>
              </a:rPr>
              <a:t>Rendement des investissements en AIT</a:t>
            </a:r>
          </a:p>
        </xdr:txBody>
      </xdr:sp>
    </xdr:grpSp>
    <xdr:clientData/>
  </xdr:twoCellAnchor>
  <xdr:twoCellAnchor editAs="oneCell">
    <xdr:from>
      <xdr:col>1</xdr:col>
      <xdr:colOff>104775</xdr:colOff>
      <xdr:row>0</xdr:row>
      <xdr:rowOff>0</xdr:rowOff>
    </xdr:from>
    <xdr:to>
      <xdr:col>1</xdr:col>
      <xdr:colOff>838200</xdr:colOff>
      <xdr:row>1</xdr:row>
      <xdr:rowOff>9525</xdr:rowOff>
    </xdr:to>
    <xdr:pic>
      <xdr:nvPicPr>
        <xdr:cNvPr id="6" name="Graphic 5" descr="Group brainstorm">
          <a:extLst>
            <a:ext uri="{FF2B5EF4-FFF2-40B4-BE49-F238E27FC236}">
              <a16:creationId xmlns:a16="http://schemas.microsoft.com/office/drawing/2014/main" id="{05CA28CF-FFBB-4953-B745-DC6748B5DE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800" y="0"/>
          <a:ext cx="733425" cy="733425"/>
        </a:xfrm>
        <a:prstGeom prst="rect">
          <a:avLst/>
        </a:prstGeom>
      </xdr:spPr>
    </xdr:pic>
    <xdr:clientData/>
  </xdr:twoCellAnchor>
  <xdr:twoCellAnchor>
    <xdr:from>
      <xdr:col>3</xdr:col>
      <xdr:colOff>2763421</xdr:colOff>
      <xdr:row>0</xdr:row>
      <xdr:rowOff>7816</xdr:rowOff>
    </xdr:from>
    <xdr:to>
      <xdr:col>6</xdr:col>
      <xdr:colOff>14067</xdr:colOff>
      <xdr:row>1</xdr:row>
      <xdr:rowOff>7816</xdr:rowOff>
    </xdr:to>
    <xdr:sp macro="" textlink="">
      <xdr:nvSpPr>
        <xdr:cNvPr id="18" name="TextBox 17">
          <a:extLst>
            <a:ext uri="{FF2B5EF4-FFF2-40B4-BE49-F238E27FC236}">
              <a16:creationId xmlns:a16="http://schemas.microsoft.com/office/drawing/2014/main" id="{D000DC0B-6890-4578-9856-07D591EAD2C0}"/>
            </a:ext>
          </a:extLst>
        </xdr:cNvPr>
        <xdr:cNvSpPr txBox="1"/>
      </xdr:nvSpPr>
      <xdr:spPr>
        <a:xfrm>
          <a:off x="9086849" y="7816"/>
          <a:ext cx="3883563" cy="72448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GB" sz="2400">
            <a:solidFill>
              <a:schemeClr val="accent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xdr:colOff>
      <xdr:row>0</xdr:row>
      <xdr:rowOff>0</xdr:rowOff>
    </xdr:from>
    <xdr:to>
      <xdr:col>3</xdr:col>
      <xdr:colOff>0</xdr:colOff>
      <xdr:row>1</xdr:row>
      <xdr:rowOff>0</xdr:rowOff>
    </xdr:to>
    <xdr:grpSp>
      <xdr:nvGrpSpPr>
        <xdr:cNvPr id="7" name="Group 6" descr="decorative element">
          <a:extLst>
            <a:ext uri="{FF2B5EF4-FFF2-40B4-BE49-F238E27FC236}">
              <a16:creationId xmlns:a16="http://schemas.microsoft.com/office/drawing/2014/main" id="{0A3FD89D-BE9D-4CA8-A4EA-365AC2EC33FB}"/>
            </a:ext>
          </a:extLst>
        </xdr:cNvPr>
        <xdr:cNvGrpSpPr/>
      </xdr:nvGrpSpPr>
      <xdr:grpSpPr>
        <a:xfrm>
          <a:off x="3278945" y="0"/>
          <a:ext cx="3839307" cy="724486"/>
          <a:chOff x="201706" y="0"/>
          <a:chExt cx="7687235" cy="728382"/>
        </a:xfrm>
      </xdr:grpSpPr>
      <xdr:sp macro="" textlink="">
        <xdr:nvSpPr>
          <xdr:cNvPr id="8" name="Rectangle 7">
            <a:extLst>
              <a:ext uri="{FF2B5EF4-FFF2-40B4-BE49-F238E27FC236}">
                <a16:creationId xmlns:a16="http://schemas.microsoft.com/office/drawing/2014/main" id="{DCE24271-B7DC-4C3B-8179-C0B75484577A}"/>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AutoShape 3">
            <a:extLst>
              <a:ext uri="{FF2B5EF4-FFF2-40B4-BE49-F238E27FC236}">
                <a16:creationId xmlns:a16="http://schemas.microsoft.com/office/drawing/2014/main" id="{D95CB599-BA4F-458F-B38A-1B6E5BA146CF}"/>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1</xdr:col>
      <xdr:colOff>15240</xdr:colOff>
      <xdr:row>0</xdr:row>
      <xdr:rowOff>0</xdr:rowOff>
    </xdr:from>
    <xdr:to>
      <xdr:col>4</xdr:col>
      <xdr:colOff>403860</xdr:colOff>
      <xdr:row>1</xdr:row>
      <xdr:rowOff>0</xdr:rowOff>
    </xdr:to>
    <xdr:grpSp>
      <xdr:nvGrpSpPr>
        <xdr:cNvPr id="2" name="Group 1" descr="decorative element">
          <a:extLst>
            <a:ext uri="{FF2B5EF4-FFF2-40B4-BE49-F238E27FC236}">
              <a16:creationId xmlns:a16="http://schemas.microsoft.com/office/drawing/2014/main" id="{1484DCE5-D5D1-4603-887A-F7ADCDDB24F4}"/>
            </a:ext>
          </a:extLst>
        </xdr:cNvPr>
        <xdr:cNvGrpSpPr/>
      </xdr:nvGrpSpPr>
      <xdr:grpSpPr>
        <a:xfrm>
          <a:off x="205154" y="0"/>
          <a:ext cx="8083648" cy="724486"/>
          <a:chOff x="201706" y="0"/>
          <a:chExt cx="9010235" cy="728382"/>
        </a:xfrm>
      </xdr:grpSpPr>
      <xdr:sp macro="" textlink="">
        <xdr:nvSpPr>
          <xdr:cNvPr id="3" name="Rectangle 2">
            <a:extLst>
              <a:ext uri="{FF2B5EF4-FFF2-40B4-BE49-F238E27FC236}">
                <a16:creationId xmlns:a16="http://schemas.microsoft.com/office/drawing/2014/main" id="{2D98DB04-95B9-4346-AF5C-82C4F2D36A3C}"/>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AutoShape 3">
            <a:extLst>
              <a:ext uri="{FF2B5EF4-FFF2-40B4-BE49-F238E27FC236}">
                <a16:creationId xmlns:a16="http://schemas.microsoft.com/office/drawing/2014/main" id="{CCBD8366-6B1B-43E1-A8C4-0B003C3E0148}"/>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 name="TextBox 4">
            <a:extLst>
              <a:ext uri="{FF2B5EF4-FFF2-40B4-BE49-F238E27FC236}">
                <a16:creationId xmlns:a16="http://schemas.microsoft.com/office/drawing/2014/main" id="{588CDFE3-646E-4D0D-92E1-63D3A5087C08}"/>
              </a:ext>
            </a:extLst>
          </xdr:cNvPr>
          <xdr:cNvSpPr txBox="1"/>
        </xdr:nvSpPr>
        <xdr:spPr>
          <a:xfrm>
            <a:off x="1203901" y="0"/>
            <a:ext cx="800804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2400" b="1" i="0" u="none" strike="noStrike" kern="0" cap="none" spc="0" normalizeH="0" baseline="0" noProof="0">
                <a:ln>
                  <a:noFill/>
                </a:ln>
                <a:solidFill>
                  <a:srgbClr val="1F497D">
                    <a:lumMod val="75000"/>
                  </a:srgbClr>
                </a:solidFill>
                <a:effectLst/>
                <a:uLnTx/>
                <a:uFillTx/>
                <a:latin typeface="Arial" panose="020B0604020202020204" pitchFamily="34" charset="0"/>
                <a:ea typeface="+mn-ea"/>
                <a:cs typeface="Arial" panose="020B0604020202020204" pitchFamily="34" charset="0"/>
              </a:rPr>
              <a:t>Rendement des investissements en AIT</a:t>
            </a:r>
          </a:p>
        </xdr:txBody>
      </xdr:sp>
    </xdr:grpSp>
    <xdr:clientData/>
  </xdr:twoCellAnchor>
  <xdr:twoCellAnchor editAs="oneCell">
    <xdr:from>
      <xdr:col>1</xdr:col>
      <xdr:colOff>104775</xdr:colOff>
      <xdr:row>0</xdr:row>
      <xdr:rowOff>0</xdr:rowOff>
    </xdr:from>
    <xdr:to>
      <xdr:col>1</xdr:col>
      <xdr:colOff>838200</xdr:colOff>
      <xdr:row>1</xdr:row>
      <xdr:rowOff>9525</xdr:rowOff>
    </xdr:to>
    <xdr:pic>
      <xdr:nvPicPr>
        <xdr:cNvPr id="6" name="Graphic 5" descr="Group brainstorm">
          <a:extLst>
            <a:ext uri="{FF2B5EF4-FFF2-40B4-BE49-F238E27FC236}">
              <a16:creationId xmlns:a16="http://schemas.microsoft.com/office/drawing/2014/main" id="{70B085CD-9EE8-4C32-AA7B-DCAEBF007C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800" y="0"/>
          <a:ext cx="733425" cy="733425"/>
        </a:xfrm>
        <a:prstGeom prst="rect">
          <a:avLst/>
        </a:prstGeom>
      </xdr:spPr>
    </xdr:pic>
    <xdr:clientData/>
  </xdr:twoCellAnchor>
  <xdr:twoCellAnchor>
    <xdr:from>
      <xdr:col>3</xdr:col>
      <xdr:colOff>0</xdr:colOff>
      <xdr:row>0</xdr:row>
      <xdr:rowOff>0</xdr:rowOff>
    </xdr:from>
    <xdr:to>
      <xdr:col>3</xdr:col>
      <xdr:colOff>15240</xdr:colOff>
      <xdr:row>1</xdr:row>
      <xdr:rowOff>0</xdr:rowOff>
    </xdr:to>
    <xdr:grpSp>
      <xdr:nvGrpSpPr>
        <xdr:cNvPr id="17" name="Group 16" descr="decorative element">
          <a:extLst>
            <a:ext uri="{FF2B5EF4-FFF2-40B4-BE49-F238E27FC236}">
              <a16:creationId xmlns:a16="http://schemas.microsoft.com/office/drawing/2014/main" id="{BECE6C36-102E-497B-AE9C-EC528EAA0409}"/>
            </a:ext>
          </a:extLst>
        </xdr:cNvPr>
        <xdr:cNvGrpSpPr/>
      </xdr:nvGrpSpPr>
      <xdr:grpSpPr>
        <a:xfrm>
          <a:off x="7118252" y="0"/>
          <a:ext cx="15240" cy="724486"/>
          <a:chOff x="201706" y="0"/>
          <a:chExt cx="7687235" cy="728382"/>
        </a:xfrm>
      </xdr:grpSpPr>
      <xdr:sp macro="" textlink="">
        <xdr:nvSpPr>
          <xdr:cNvPr id="18" name="Rectangle 17">
            <a:extLst>
              <a:ext uri="{FF2B5EF4-FFF2-40B4-BE49-F238E27FC236}">
                <a16:creationId xmlns:a16="http://schemas.microsoft.com/office/drawing/2014/main" id="{79421B62-AFAE-4AF6-AD76-DE43003FB585}"/>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AutoShape 3">
            <a:extLst>
              <a:ext uri="{FF2B5EF4-FFF2-40B4-BE49-F238E27FC236}">
                <a16:creationId xmlns:a16="http://schemas.microsoft.com/office/drawing/2014/main" id="{24336EA6-CF77-4A4E-A9E9-CDBFF7937B57}"/>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03DBE-5B11-4A04-9252-0C757465E796}" name="IndirectCosts2" displayName="IndirectCosts2" ref="B11:E15" totalsRowShown="0" headerRowDxfId="51" dataDxfId="50">
  <autoFilter ref="B11:E15" xr:uid="{F8C0E05F-5B7C-4784-B662-35AFCC97F5BE}"/>
  <tableColumns count="4">
    <tableColumn id="1" xr3:uid="{9C49C5A6-E9EC-43C3-BE10-67633B84E144}" name="Materiel et infrastructures" dataDxfId="49"/>
    <tableColumn id="2" xr3:uid="{925A787A-C208-4341-AEAB-8AFAF1CF132C}" name="Nombre d’unités" dataDxfId="48"/>
    <tableColumn id="3" xr3:uid="{E454B4F7-3DBB-49D2-ACD5-B6125E3AC49C}" name="Coût par unité" dataDxfId="47"/>
    <tableColumn id="4" xr3:uid="{CAB6B5CB-2A0A-476A-9A67-1B9CEFA99661}" name="Coût total" dataDxfId="46"/>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7974A8-3AFC-4F0A-BB65-54ACC7C2F886}" name="IndirectCosts23" displayName="IndirectCosts23" ref="B17:E21" totalsRowShown="0" dataDxfId="45">
  <autoFilter ref="B17:E21" xr:uid="{7BF3A0F5-4819-492C-A093-B21BDAFD7EA1}"/>
  <tableColumns count="4">
    <tableColumn id="1" xr3:uid="{7427C4DE-E7C8-4ECA-BAE8-C415A8976CD9}" name="Autre" dataDxfId="44"/>
    <tableColumn id="2" xr3:uid="{C4FFA320-DE91-401D-A959-E751C9DC1B97}" name="Nombre d’unités" dataDxfId="43"/>
    <tableColumn id="3" xr3:uid="{E9C9A1E9-EABB-4A8A-A0FE-129BA2C86D60}" name="Coût par unité" dataDxfId="42"/>
    <tableColumn id="4" xr3:uid="{9134AD07-4D5B-4B93-B1AE-36025BF6CAC6}" name="Coût total" dataDxfId="41"/>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9BD81A-586E-4303-BA81-FD8326615092}" name="IndirectCosts13" displayName="IndirectCosts13" ref="B5:G9" totalsRowShown="0" headerRowDxfId="40" dataDxfId="38" headerRowBorderDxfId="39">
  <autoFilter ref="B5:G9" xr:uid="{7B3D9C35-C736-4BFC-AEE8-4A9A66462B51}"/>
  <tableColumns count="6">
    <tableColumn id="1" xr3:uid="{B2A546E8-0E00-425A-9562-485756A8AE0A}" name="Salaires" dataDxfId="37"/>
    <tableColumn id="2" xr3:uid="{07F9D6F3-BC9B-4EE0-A1EF-1AF00D8D5B1E}" name="Nombre d’étudiants et d’employés" dataDxfId="36"/>
    <tableColumn id="3" xr3:uid="{AB5C6032-43F7-431C-8495-8E7841CF1C37}" name="Taux horaire" dataDxfId="35"/>
    <tableColumn id="4" xr3:uid="{1A5F9FB2-765E-4C0E-86A4-309572E922AF}" name="Nombre d’heures par semaine" dataDxfId="34"/>
    <tableColumn id="5" xr3:uid="{00234E56-3BD4-4073-AB17-078D0F40FA7B}" name="Nombre de semaines du programme" dataDxfId="33"/>
    <tableColumn id="6" xr3:uid="{37BCE829-07F9-4A11-A9CD-BBE07B186E09}" name="Coût total" dataDxfId="32"/>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EF36C8-5CB9-4AF7-A83C-3F12CD1ACBD9}" name="IndirectCosts25" displayName="IndirectCosts25" ref="B5:E9" totalsRowShown="0" headerRowDxfId="31" dataDxfId="30">
  <autoFilter ref="B5:E9" xr:uid="{F8C0E05F-5B7C-4784-B662-35AFCC97F5BE}"/>
  <tableColumns count="4">
    <tableColumn id="1" xr3:uid="{B1318CB8-BF04-4D67-9B6D-040667F6A1CB}" name="Programme" dataDxfId="29"/>
    <tableColumn id="2" xr3:uid="{5E32243B-0B28-40ED-B162-8A3BB941380F}" name="Nombre de subventions" dataDxfId="28"/>
    <tableColumn id="3" xr3:uid="{FC8B379E-7641-45E0-8E8B-F401040989F1}" name="Valeur des subventions" dataDxfId="27"/>
    <tableColumn id="4" xr3:uid="{36C122FB-4ECC-4524-8E59-76D6A8A6B0AA}" name="Valeur totale" dataDxfId="26"/>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2DF72A-7ED6-4B77-A53C-A9DD4880D924}" name="IndirectCosts29" displayName="IndirectCosts29" ref="B12:F17" totalsRowShown="0" headerRowDxfId="25" dataDxfId="24">
  <autoFilter ref="B12:F17" xr:uid="{F8C0E05F-5B7C-4784-B662-35AFCC97F5BE}"/>
  <tableColumns count="5">
    <tableColumn id="1" xr3:uid="{22648211-E5C0-4F9D-8710-CFFB75C6E56C}" name="Bénéfices de production" dataDxfId="23"/>
    <tableColumn id="2" xr3:uid="{12BD9C9A-B811-47CC-B589-BFD0A4B1B7E5}" name="Indicateur" dataDxfId="22"/>
    <tableColumn id="3" xr3:uid="{9EF2C953-661F-4125-8A6B-F8D34C7A9A18}" name="Valeur monétaire" dataDxfId="21"/>
    <tableColumn id="4" xr3:uid="{A3F2BF53-8F50-43AA-B1C0-06E54F6B6CFC}" name="Résultat"/>
    <tableColumn id="5" xr3:uid="{B410BE0F-4D42-420E-8476-9C1E642D26F2}" name="Valeur totale" dataDxfId="20"/>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B2AB114-0400-44EC-A7D2-0925C2C7D449}" name="IndirectCosts2911" displayName="IndirectCosts2911" ref="B5:F10" totalsRowShown="0" headerRowDxfId="19" dataDxfId="18">
  <autoFilter ref="B5:F10" xr:uid="{1E30DEFA-7D60-4B2E-94D1-95BC3C705069}"/>
  <tableColumns count="5">
    <tableColumn id="1" xr3:uid="{FA93D288-A7C4-42A5-BBC6-38C97F58B53E}" name="Bénéfices du vivier de talents qualifiés" dataDxfId="17"/>
    <tableColumn id="2" xr3:uid="{BB66F480-9950-4308-BC0E-B5BB16EB5307}" name="Indicateur" dataDxfId="16"/>
    <tableColumn id="3" xr3:uid="{B40C406E-6709-460A-912E-A459EDB00BB8}" name="Valeur monétaire" dataDxfId="15"/>
    <tableColumn id="5" xr3:uid="{6E6DD032-49FB-4400-8EEF-E013D1D331E2}" name="Résultat"/>
    <tableColumn id="7" xr3:uid="{B205F181-ABDA-4EFF-8A33-734EE0AFDA5F}" name="Valeur totale" dataDxfId="14"/>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116F72-9D7C-4927-8569-3B9D913B4420}" name="IndirectCosts294" displayName="IndirectCosts294" ref="B19:F24" totalsRowShown="0" headerRowDxfId="13" dataDxfId="12">
  <autoFilter ref="B19:F24" xr:uid="{7E116F72-9D7C-4927-8569-3B9D913B4420}"/>
  <tableColumns count="5">
    <tableColumn id="1" xr3:uid="{D508F5D8-C61E-45D7-B7C3-F9675A69CC5C}" name="Bénéfices d'innovation" dataDxfId="11"/>
    <tableColumn id="2" xr3:uid="{44187F78-C11C-4228-8562-72196E34DF0E}" name="Indicateur" dataDxfId="10"/>
    <tableColumn id="3" xr3:uid="{A9F02E68-9A25-429B-9FAC-543B468157B0}" name="Valeur monétaire" dataDxfId="9"/>
    <tableColumn id="4" xr3:uid="{BABAEA58-BF7A-4BD4-B0C6-66FB773C8A3A}" name="Résultat"/>
    <tableColumn id="5" xr3:uid="{37D78CF0-7126-4FB3-8505-5A06CC4FF64F}" name="Valeur totale" dataDxfId="8"/>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C35C7D-4C49-4911-B8F7-74F0D5B92EB4}" name="IndirectCosts2514" displayName="IndirectCosts2514" ref="B4:C7" totalsRowShown="0" headerRowDxfId="7" dataDxfId="6">
  <autoFilter ref="B4:C7" xr:uid="{F8C0E05F-5B7C-4784-B662-35AFCC97F5BE}"/>
  <tableColumns count="2">
    <tableColumn id="1" xr3:uid="{632B87C8-4120-485E-9584-B779B1836B9E}" name="Entrées" dataDxfId="5"/>
    <tableColumn id="4" xr3:uid="{FD01A3C6-383C-4166-A3A7-5F0D57642289}" name="Total" dataDxfId="4"/>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19E74F-A618-411B-AB4C-3A089CA2A6BE}" name="IndirectCosts251416" displayName="IndirectCosts251416" ref="B9:C10" totalsRowShown="0" headerRowDxfId="3" dataDxfId="2">
  <autoFilter ref="B9:C10" xr:uid="{39203B5E-F228-432D-A8FE-989858788176}"/>
  <tableColumns count="2">
    <tableColumn id="1" xr3:uid="{C9E8C3CE-3A9A-405F-99C0-778E56D2639D}" name="Sorties" dataDxfId="1"/>
    <tableColumn id="4" xr3:uid="{F67A1CAE-8445-434C-BE9E-D33E10145511}" name="Total" dataDxfId="0">
      <calculatedColumnFormula>Bénéfices!C26</calculatedColumnFormula>
    </tableColumn>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heme/theme1.xml><?xml version="1.0" encoding="utf-8"?>
<a:theme xmlns:a="http://schemas.openxmlformats.org/drawingml/2006/main" name="Office Theme Dark">
  <a:themeElements>
    <a:clrScheme name="Corporate and sleek ">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Constantia-Franklin Gothic Book">
      <a:majorFont>
        <a:latin typeface="Constantia" panose="02030602050306030303"/>
        <a:ea typeface=""/>
        <a:cs typeface=""/>
        <a:font script="Jpan" typeface="HG明朝E"/>
        <a:font script="Hang" typeface="궁서"/>
        <a:font script="Hans" typeface="华文新魏"/>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pageSetUpPr autoPageBreaks="0"/>
  </sheetPr>
  <dimension ref="B1:G24"/>
  <sheetViews>
    <sheetView showGridLines="0" tabSelected="1" zoomScale="80" zoomScaleNormal="80" workbookViewId="0">
      <selection activeCell="E18" sqref="E18"/>
    </sheetView>
  </sheetViews>
  <sheetFormatPr defaultColWidth="9.08203125" defaultRowHeight="30.05" customHeight="1" x14ac:dyDescent="0.35"/>
  <cols>
    <col min="1" max="1" width="2.25" style="2" customWidth="1"/>
    <col min="2" max="2" width="35.4140625" style="2" customWidth="1"/>
    <col min="3" max="3" width="29.25" style="2" customWidth="1"/>
    <col min="4" max="4" width="19.08203125" style="2" customWidth="1"/>
    <col min="5" max="5" width="30.1640625" style="2" customWidth="1"/>
    <col min="6" max="6" width="31.4140625" style="2" customWidth="1"/>
    <col min="7" max="7" width="23.75" style="2" customWidth="1"/>
    <col min="8" max="16384" width="9.08203125" style="2"/>
  </cols>
  <sheetData>
    <row r="1" spans="2:7" ht="57.05" customHeight="1" x14ac:dyDescent="0.35">
      <c r="B1" s="67"/>
      <c r="C1" s="67"/>
      <c r="D1" s="1"/>
      <c r="E1" s="1"/>
      <c r="G1" s="1"/>
    </row>
    <row r="2" spans="2:7" ht="45" customHeight="1" x14ac:dyDescent="0.35">
      <c r="B2" s="19" t="s">
        <v>4</v>
      </c>
      <c r="C2" s="3"/>
      <c r="D2" s="3"/>
      <c r="E2" s="3"/>
      <c r="F2" s="3"/>
      <c r="G2" s="3"/>
    </row>
    <row r="3" spans="2:7" ht="73.7" customHeight="1" x14ac:dyDescent="0.35">
      <c r="B3" s="69" t="s">
        <v>53</v>
      </c>
      <c r="C3" s="70"/>
      <c r="D3" s="70"/>
      <c r="E3" s="70"/>
      <c r="F3" s="70"/>
      <c r="G3" s="70"/>
    </row>
    <row r="4" spans="2:7" ht="29.25" customHeight="1" x14ac:dyDescent="0.35">
      <c r="B4" s="68"/>
      <c r="C4" s="68"/>
      <c r="D4" s="1"/>
      <c r="E4" s="1"/>
      <c r="G4" s="1"/>
    </row>
    <row r="5" spans="2:7" s="29" customFormat="1" ht="39.6" customHeight="1" thickBot="1" x14ac:dyDescent="0.4">
      <c r="B5" s="57" t="s">
        <v>5</v>
      </c>
      <c r="C5" s="58" t="s">
        <v>6</v>
      </c>
      <c r="D5" s="58" t="s">
        <v>7</v>
      </c>
      <c r="E5" s="58" t="s">
        <v>8</v>
      </c>
      <c r="F5" s="58" t="s">
        <v>9</v>
      </c>
      <c r="G5" s="58" t="s">
        <v>55</v>
      </c>
    </row>
    <row r="6" spans="2:7" ht="30.05" customHeight="1" x14ac:dyDescent="0.35">
      <c r="B6" s="64" t="s">
        <v>54</v>
      </c>
      <c r="C6" s="9">
        <v>10</v>
      </c>
      <c r="D6" s="18">
        <v>15</v>
      </c>
      <c r="E6" s="9">
        <v>35</v>
      </c>
      <c r="F6" s="9">
        <v>12</v>
      </c>
      <c r="G6" s="7">
        <f>C6*D6*E6*F6</f>
        <v>63000</v>
      </c>
    </row>
    <row r="7" spans="2:7" ht="30.05" customHeight="1" x14ac:dyDescent="0.35">
      <c r="B7" s="65" t="s">
        <v>51</v>
      </c>
      <c r="C7" s="12">
        <v>2</v>
      </c>
      <c r="D7" s="16">
        <v>30</v>
      </c>
      <c r="E7" s="12">
        <v>20</v>
      </c>
      <c r="F7" s="12">
        <v>12</v>
      </c>
      <c r="G7" s="10">
        <f t="shared" ref="G7:G8" si="0">C7*D7*E7*F7</f>
        <v>14400</v>
      </c>
    </row>
    <row r="8" spans="2:7" ht="30.05" customHeight="1" x14ac:dyDescent="0.35">
      <c r="B8" s="64" t="s">
        <v>52</v>
      </c>
      <c r="C8" s="11">
        <v>1</v>
      </c>
      <c r="D8" s="13">
        <v>40</v>
      </c>
      <c r="E8" s="11">
        <v>10</v>
      </c>
      <c r="F8" s="11">
        <v>12</v>
      </c>
      <c r="G8" s="14">
        <f t="shared" si="0"/>
        <v>4800</v>
      </c>
    </row>
    <row r="9" spans="2:7" ht="30.05" customHeight="1" thickBot="1" x14ac:dyDescent="0.4">
      <c r="B9" s="22" t="s">
        <v>0</v>
      </c>
      <c r="C9" s="23"/>
      <c r="D9" s="23"/>
      <c r="E9" s="28"/>
      <c r="F9" s="23"/>
      <c r="G9" s="24">
        <f>SUM(G6:G8)</f>
        <v>82200</v>
      </c>
    </row>
    <row r="10" spans="2:7" ht="30.05" customHeight="1" x14ac:dyDescent="0.35">
      <c r="B10" s="21"/>
      <c r="C10" s="7"/>
      <c r="D10" s="7"/>
      <c r="E10" s="7"/>
      <c r="F10" s="7"/>
      <c r="G10" s="20"/>
    </row>
    <row r="11" spans="2:7" ht="30.05" customHeight="1" thickBot="1" x14ac:dyDescent="0.4">
      <c r="B11" s="59" t="s">
        <v>56</v>
      </c>
      <c r="C11" s="60" t="s">
        <v>10</v>
      </c>
      <c r="D11" s="60" t="s">
        <v>11</v>
      </c>
      <c r="E11" s="60" t="s">
        <v>55</v>
      </c>
      <c r="F11" s="5"/>
    </row>
    <row r="12" spans="2:7" ht="30.05" customHeight="1" x14ac:dyDescent="0.35">
      <c r="B12" s="6" t="s">
        <v>12</v>
      </c>
      <c r="C12" s="9">
        <v>10</v>
      </c>
      <c r="D12" s="8">
        <v>1000</v>
      </c>
      <c r="E12" s="7">
        <f>C12*D12</f>
        <v>10000</v>
      </c>
      <c r="F12" s="7"/>
    </row>
    <row r="13" spans="2:7" ht="30.05" customHeight="1" x14ac:dyDescent="0.35">
      <c r="B13" s="15" t="s">
        <v>13</v>
      </c>
      <c r="C13" s="12">
        <v>10</v>
      </c>
      <c r="D13" s="10">
        <v>500</v>
      </c>
      <c r="E13" s="10">
        <f t="shared" ref="E13:E14" si="1">C13*D13</f>
        <v>5000</v>
      </c>
      <c r="F13" s="7"/>
    </row>
    <row r="14" spans="2:7" ht="30.05" customHeight="1" x14ac:dyDescent="0.35">
      <c r="B14" s="15" t="s">
        <v>14</v>
      </c>
      <c r="C14" s="11">
        <v>10</v>
      </c>
      <c r="D14" s="10">
        <v>500</v>
      </c>
      <c r="E14" s="10">
        <f t="shared" si="1"/>
        <v>5000</v>
      </c>
      <c r="F14" s="7"/>
    </row>
    <row r="15" spans="2:7" ht="30.05" customHeight="1" thickBot="1" x14ac:dyDescent="0.4">
      <c r="B15" s="22" t="s">
        <v>0</v>
      </c>
      <c r="C15" s="23"/>
      <c r="D15" s="23"/>
      <c r="E15" s="24">
        <f>SUM(E12:E14)</f>
        <v>20000</v>
      </c>
      <c r="F15" s="7"/>
      <c r="G15" s="7"/>
    </row>
    <row r="16" spans="2:7" ht="30.05" customHeight="1" x14ac:dyDescent="0.35">
      <c r="B16" s="21"/>
      <c r="C16" s="7"/>
      <c r="D16" s="7"/>
      <c r="E16" s="20"/>
      <c r="F16" s="7"/>
      <c r="G16" s="7"/>
    </row>
    <row r="17" spans="2:5" ht="30.05" customHeight="1" thickBot="1" x14ac:dyDescent="0.4">
      <c r="B17" s="59" t="s">
        <v>15</v>
      </c>
      <c r="C17" s="61" t="s">
        <v>10</v>
      </c>
      <c r="D17" s="62" t="s">
        <v>11</v>
      </c>
      <c r="E17" s="62" t="s">
        <v>55</v>
      </c>
    </row>
    <row r="18" spans="2:5" ht="30.05" customHeight="1" x14ac:dyDescent="0.35">
      <c r="B18" s="6" t="s">
        <v>12</v>
      </c>
      <c r="C18" s="9">
        <v>10</v>
      </c>
      <c r="D18" s="7">
        <v>500</v>
      </c>
      <c r="E18" s="7">
        <f>C18*D18</f>
        <v>5000</v>
      </c>
    </row>
    <row r="19" spans="2:5" ht="30.05" customHeight="1" x14ac:dyDescent="0.35">
      <c r="B19" s="15" t="s">
        <v>13</v>
      </c>
      <c r="C19" s="12">
        <v>10</v>
      </c>
      <c r="D19" s="10">
        <v>500</v>
      </c>
      <c r="E19" s="10">
        <f t="shared" ref="E19:E20" si="2">C19*D19</f>
        <v>5000</v>
      </c>
    </row>
    <row r="20" spans="2:5" ht="30.05" customHeight="1" x14ac:dyDescent="0.35">
      <c r="B20" s="15" t="s">
        <v>14</v>
      </c>
      <c r="C20" s="9">
        <v>10</v>
      </c>
      <c r="D20" s="7">
        <v>500</v>
      </c>
      <c r="E20" s="7">
        <f t="shared" si="2"/>
        <v>5000</v>
      </c>
    </row>
    <row r="21" spans="2:5" ht="30.05" customHeight="1" thickBot="1" x14ac:dyDescent="0.4">
      <c r="B21" s="22" t="s">
        <v>0</v>
      </c>
      <c r="C21" s="23"/>
      <c r="D21" s="23"/>
      <c r="E21" s="24">
        <f>SUM(E18:E20)</f>
        <v>15000</v>
      </c>
    </row>
    <row r="23" spans="2:5" ht="30.05" customHeight="1" x14ac:dyDescent="0.35">
      <c r="B23" s="17"/>
      <c r="C23" s="17"/>
      <c r="D23" s="17"/>
      <c r="E23" s="17"/>
    </row>
    <row r="24" spans="2:5" ht="30.05" customHeight="1" thickBot="1" x14ac:dyDescent="0.4">
      <c r="B24" s="26" t="s">
        <v>16</v>
      </c>
      <c r="C24" s="27">
        <f>G9+E15+E21</f>
        <v>117200</v>
      </c>
      <c r="D24" s="17"/>
      <c r="E24" s="17"/>
    </row>
  </sheetData>
  <mergeCells count="3">
    <mergeCell ref="B1:C1"/>
    <mergeCell ref="B4:C4"/>
    <mergeCell ref="B3:G3"/>
  </mergeCells>
  <phoneticPr fontId="14" type="noConversion"/>
  <dataValidations xWindow="207" yWindow="462" count="2">
    <dataValidation allowBlank="1" showInputMessage="1" showErrorMessage="1" prompt="Modify or insert type of Indirect Costs in this column under this heading" sqref="B9:B10 B21 B15:B16" xr:uid="{00000000-0002-0000-0100-000009000000}"/>
    <dataValidation allowBlank="1" showInputMessage="1" showErrorMessage="1" prompt="Enter Product A indirect costs in this column under this heading. Data bar is automatically updated" sqref="F11" xr:uid="{00000000-0002-0000-0100-00000A000000}"/>
  </dataValidations>
  <printOptions horizontalCentered="1"/>
  <pageMargins left="0.23622047244094491" right="0.23622047244094491" top="0.74803149606299213" bottom="0.74803149606299213" header="0.31496062992125984" footer="0.31496062992125984"/>
  <pageSetup scale="99" fitToHeight="0" orientation="portrait" r:id="rId1"/>
  <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348F6-59CA-4080-ABA7-CD53F320BB39}">
  <sheetPr>
    <tabColor theme="3"/>
    <pageSetUpPr autoPageBreaks="0"/>
  </sheetPr>
  <dimension ref="B1:E12"/>
  <sheetViews>
    <sheetView showGridLines="0" zoomScale="80" zoomScaleNormal="80" workbookViewId="0">
      <selection activeCell="G6" sqref="G6"/>
    </sheetView>
  </sheetViews>
  <sheetFormatPr defaultColWidth="9.08203125" defaultRowHeight="30.05" customHeight="1" x14ac:dyDescent="0.35"/>
  <cols>
    <col min="1" max="1" width="2.25" style="2" customWidth="1"/>
    <col min="2" max="2" width="41.4140625" style="2" customWidth="1"/>
    <col min="3" max="3" width="32" style="2" customWidth="1"/>
    <col min="4" max="4" width="27.9140625" style="2" customWidth="1"/>
    <col min="5" max="5" width="32" style="2" customWidth="1"/>
    <col min="6" max="16384" width="9.08203125" style="2"/>
  </cols>
  <sheetData>
    <row r="1" spans="2:5" ht="57.05" customHeight="1" x14ac:dyDescent="0.35">
      <c r="B1" s="67"/>
      <c r="C1" s="67"/>
      <c r="D1" s="1"/>
      <c r="E1" s="1"/>
    </row>
    <row r="2" spans="2:5" ht="45" customHeight="1" x14ac:dyDescent="0.35">
      <c r="B2" s="19" t="s">
        <v>57</v>
      </c>
      <c r="C2" s="3"/>
      <c r="D2" s="3"/>
      <c r="E2" s="3"/>
    </row>
    <row r="3" spans="2:5" ht="88.65" customHeight="1" x14ac:dyDescent="0.35">
      <c r="B3" s="71" t="s">
        <v>58</v>
      </c>
      <c r="C3" s="71"/>
      <c r="D3" s="71"/>
      <c r="E3" s="71"/>
    </row>
    <row r="4" spans="2:5" ht="29.25" customHeight="1" x14ac:dyDescent="0.35">
      <c r="B4" s="68"/>
      <c r="C4" s="68"/>
      <c r="D4" s="1"/>
      <c r="E4" s="1"/>
    </row>
    <row r="5" spans="2:5" ht="30.05" customHeight="1" thickBot="1" x14ac:dyDescent="0.4">
      <c r="B5" s="59" t="s">
        <v>17</v>
      </c>
      <c r="C5" s="60" t="s">
        <v>18</v>
      </c>
      <c r="D5" s="60" t="s">
        <v>19</v>
      </c>
      <c r="E5" s="60" t="s">
        <v>20</v>
      </c>
    </row>
    <row r="6" spans="2:5" ht="30.05" customHeight="1" x14ac:dyDescent="0.35">
      <c r="B6" s="6" t="s">
        <v>21</v>
      </c>
      <c r="C6" s="9">
        <v>10</v>
      </c>
      <c r="D6" s="8">
        <v>5000</v>
      </c>
      <c r="E6" s="7">
        <f>C6*D6</f>
        <v>50000</v>
      </c>
    </row>
    <row r="7" spans="2:5" ht="30.05" customHeight="1" x14ac:dyDescent="0.35">
      <c r="B7" s="15" t="s">
        <v>22</v>
      </c>
      <c r="C7" s="12">
        <v>5</v>
      </c>
      <c r="D7" s="10">
        <v>500</v>
      </c>
      <c r="E7" s="10">
        <f t="shared" ref="E7:E8" si="0">C7*D7</f>
        <v>2500</v>
      </c>
    </row>
    <row r="8" spans="2:5" ht="30.05" customHeight="1" x14ac:dyDescent="0.35">
      <c r="B8" s="15" t="s">
        <v>23</v>
      </c>
      <c r="C8" s="11">
        <v>1</v>
      </c>
      <c r="D8" s="10">
        <v>500</v>
      </c>
      <c r="E8" s="10">
        <f t="shared" si="0"/>
        <v>500</v>
      </c>
    </row>
    <row r="9" spans="2:5" ht="30.05" customHeight="1" thickBot="1" x14ac:dyDescent="0.4">
      <c r="B9" s="22" t="s">
        <v>0</v>
      </c>
      <c r="C9" s="23"/>
      <c r="D9" s="23"/>
      <c r="E9" s="24">
        <f>SUM(E6:E8)</f>
        <v>53000</v>
      </c>
    </row>
    <row r="11" spans="2:5" ht="30.05" customHeight="1" x14ac:dyDescent="0.35">
      <c r="B11" s="17"/>
      <c r="C11" s="17"/>
      <c r="D11" s="17"/>
      <c r="E11" s="17"/>
    </row>
    <row r="12" spans="2:5" ht="30.05" customHeight="1" thickBot="1" x14ac:dyDescent="0.4">
      <c r="B12" s="26" t="s">
        <v>59</v>
      </c>
      <c r="C12" s="27">
        <f>E9</f>
        <v>53000</v>
      </c>
      <c r="D12" s="17"/>
      <c r="E12" s="17"/>
    </row>
  </sheetData>
  <mergeCells count="3">
    <mergeCell ref="B1:C1"/>
    <mergeCell ref="B4:C4"/>
    <mergeCell ref="B3:E3"/>
  </mergeCells>
  <dataValidations xWindow="772" yWindow="384" count="1">
    <dataValidation allowBlank="1" showInputMessage="1" showErrorMessage="1" prompt="Modify or insert type of Indirect Costs in this column under this heading" sqref="B9" xr:uid="{10FB404D-16EF-4C9C-88A8-5AD4B6108FFB}"/>
  </dataValidations>
  <printOptions horizontalCentered="1"/>
  <pageMargins left="0.23622047244094491" right="0.23622047244094491" top="0.74803149606299213" bottom="0.74803149606299213" header="0.31496062992125984" footer="0.31496062992125984"/>
  <pageSetup scale="99"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DC34-FB8A-4F3B-84F8-C0210B77F537}">
  <sheetPr>
    <tabColor theme="3"/>
    <pageSetUpPr autoPageBreaks="0"/>
  </sheetPr>
  <dimension ref="B1:F26"/>
  <sheetViews>
    <sheetView showGridLines="0" zoomScale="90" zoomScaleNormal="90" workbookViewId="0">
      <selection activeCell="B3" sqref="B3:F3"/>
    </sheetView>
  </sheetViews>
  <sheetFormatPr defaultColWidth="9.08203125" defaultRowHeight="30.05" customHeight="1" x14ac:dyDescent="0.35"/>
  <cols>
    <col min="1" max="1" width="2.25" style="2" customWidth="1"/>
    <col min="2" max="2" width="42.5" style="2" customWidth="1"/>
    <col min="3" max="3" width="30.9140625" style="29" customWidth="1"/>
    <col min="4" max="4" width="35.08203125" style="51" customWidth="1"/>
    <col min="5" max="5" width="35.83203125" style="29" customWidth="1"/>
    <col min="6" max="6" width="19.08203125" style="2" customWidth="1"/>
    <col min="7" max="16384" width="9.08203125" style="2"/>
  </cols>
  <sheetData>
    <row r="1" spans="2:6" ht="57.05" customHeight="1" x14ac:dyDescent="0.35">
      <c r="B1" s="67"/>
      <c r="C1" s="67"/>
      <c r="D1" s="48"/>
      <c r="E1" s="35"/>
    </row>
    <row r="2" spans="2:6" ht="45" customHeight="1" x14ac:dyDescent="0.35">
      <c r="B2" s="19" t="s">
        <v>60</v>
      </c>
      <c r="C2" s="36"/>
      <c r="D2" s="49"/>
      <c r="E2" s="36"/>
    </row>
    <row r="3" spans="2:6" ht="55.95" customHeight="1" x14ac:dyDescent="0.35">
      <c r="B3" s="72" t="s">
        <v>61</v>
      </c>
      <c r="C3" s="72"/>
      <c r="D3" s="72"/>
      <c r="E3" s="72"/>
      <c r="F3" s="72"/>
    </row>
    <row r="4" spans="2:6" ht="21.05" customHeight="1" x14ac:dyDescent="0.35">
      <c r="B4" s="47"/>
      <c r="C4" s="47"/>
      <c r="D4" s="48"/>
      <c r="E4" s="35"/>
    </row>
    <row r="5" spans="2:6" ht="30.05" customHeight="1" thickBot="1" x14ac:dyDescent="0.4">
      <c r="B5" s="4" t="s">
        <v>73</v>
      </c>
      <c r="C5" s="58" t="s">
        <v>24</v>
      </c>
      <c r="D5" s="63" t="s">
        <v>25</v>
      </c>
      <c r="E5" s="58" t="s">
        <v>26</v>
      </c>
      <c r="F5" s="60" t="s">
        <v>20</v>
      </c>
    </row>
    <row r="6" spans="2:6" ht="44.9" customHeight="1" x14ac:dyDescent="0.35">
      <c r="B6" s="55" t="s">
        <v>62</v>
      </c>
      <c r="C6" s="54" t="s">
        <v>27</v>
      </c>
      <c r="D6" s="54" t="s">
        <v>28</v>
      </c>
      <c r="E6" s="54" t="s">
        <v>29</v>
      </c>
      <c r="F6" s="50">
        <v>6000</v>
      </c>
    </row>
    <row r="7" spans="2:6" ht="30.05" customHeight="1" x14ac:dyDescent="0.35">
      <c r="B7" s="53" t="s">
        <v>30</v>
      </c>
      <c r="C7" s="37" t="s">
        <v>33</v>
      </c>
      <c r="D7" s="50" t="s">
        <v>36</v>
      </c>
      <c r="E7" s="50" t="s">
        <v>39</v>
      </c>
      <c r="F7" s="50">
        <v>50000</v>
      </c>
    </row>
    <row r="8" spans="2:6" ht="30.05" customHeight="1" x14ac:dyDescent="0.35">
      <c r="B8" s="15" t="s">
        <v>31</v>
      </c>
      <c r="C8" s="38" t="s">
        <v>34</v>
      </c>
      <c r="D8" s="38" t="s">
        <v>37</v>
      </c>
      <c r="E8" s="38" t="s">
        <v>40</v>
      </c>
      <c r="F8" s="38" t="s">
        <v>2</v>
      </c>
    </row>
    <row r="9" spans="2:6" ht="30.05" customHeight="1" x14ac:dyDescent="0.35">
      <c r="B9" s="15" t="s">
        <v>32</v>
      </c>
      <c r="C9" s="39" t="s">
        <v>35</v>
      </c>
      <c r="D9" s="38" t="s">
        <v>38</v>
      </c>
      <c r="E9" s="39" t="s">
        <v>41</v>
      </c>
      <c r="F9" s="44">
        <v>5000</v>
      </c>
    </row>
    <row r="10" spans="2:6" ht="30.05" customHeight="1" thickBot="1" x14ac:dyDescent="0.4">
      <c r="B10" s="22" t="s">
        <v>0</v>
      </c>
      <c r="C10" s="40"/>
      <c r="D10" s="41"/>
      <c r="E10" s="41"/>
      <c r="F10" s="56">
        <f>SUM(F6:F9)</f>
        <v>61000</v>
      </c>
    </row>
    <row r="11" spans="2:6" ht="30.05" customHeight="1" x14ac:dyDescent="0.35">
      <c r="B11" s="21"/>
      <c r="C11" s="42"/>
      <c r="D11" s="42"/>
      <c r="E11" s="42"/>
    </row>
    <row r="12" spans="2:6" ht="30.05" customHeight="1" thickBot="1" x14ac:dyDescent="0.4">
      <c r="B12" s="4" t="s">
        <v>72</v>
      </c>
      <c r="C12" s="58" t="s">
        <v>24</v>
      </c>
      <c r="D12" s="63" t="s">
        <v>25</v>
      </c>
      <c r="E12" s="58" t="s">
        <v>26</v>
      </c>
      <c r="F12" s="60" t="s">
        <v>20</v>
      </c>
    </row>
    <row r="13" spans="2:6" ht="85.3" customHeight="1" x14ac:dyDescent="0.35">
      <c r="B13" s="55" t="s">
        <v>63</v>
      </c>
      <c r="C13" s="54" t="s">
        <v>42</v>
      </c>
      <c r="D13" s="54" t="s">
        <v>3</v>
      </c>
      <c r="E13" s="54" t="s">
        <v>43</v>
      </c>
      <c r="F13" s="50">
        <v>500</v>
      </c>
    </row>
    <row r="14" spans="2:6" ht="30.05" customHeight="1" x14ac:dyDescent="0.35">
      <c r="B14" s="6" t="s">
        <v>65</v>
      </c>
      <c r="C14" s="37" t="s">
        <v>33</v>
      </c>
      <c r="D14" s="50" t="s">
        <v>36</v>
      </c>
      <c r="E14" s="50" t="s">
        <v>39</v>
      </c>
      <c r="F14" s="44">
        <v>5000</v>
      </c>
    </row>
    <row r="15" spans="2:6" ht="30.05" customHeight="1" x14ac:dyDescent="0.35">
      <c r="B15" s="15" t="s">
        <v>66</v>
      </c>
      <c r="C15" s="38" t="s">
        <v>34</v>
      </c>
      <c r="D15" s="38" t="s">
        <v>37</v>
      </c>
      <c r="E15" s="38" t="s">
        <v>40</v>
      </c>
      <c r="F15" s="45">
        <v>5000</v>
      </c>
    </row>
    <row r="16" spans="2:6" ht="33.799999999999997" customHeight="1" x14ac:dyDescent="0.35">
      <c r="B16" s="15" t="s">
        <v>67</v>
      </c>
      <c r="C16" s="39" t="s">
        <v>35</v>
      </c>
      <c r="D16" s="38" t="s">
        <v>38</v>
      </c>
      <c r="E16" s="39" t="s">
        <v>41</v>
      </c>
      <c r="F16" s="46">
        <v>3000</v>
      </c>
    </row>
    <row r="17" spans="2:6" ht="30.05" customHeight="1" thickBot="1" x14ac:dyDescent="0.4">
      <c r="B17" s="22" t="s">
        <v>0</v>
      </c>
      <c r="C17" s="40"/>
      <c r="D17" s="41"/>
      <c r="E17" s="41"/>
      <c r="F17" s="56">
        <f>SUM(F13:F16)</f>
        <v>13500</v>
      </c>
    </row>
    <row r="18" spans="2:6" ht="30.05" customHeight="1" x14ac:dyDescent="0.35">
      <c r="B18" s="21"/>
      <c r="C18" s="42"/>
      <c r="D18" s="37"/>
      <c r="E18" s="52"/>
    </row>
    <row r="19" spans="2:6" ht="30.05" customHeight="1" thickBot="1" x14ac:dyDescent="0.4">
      <c r="B19" s="4" t="s">
        <v>71</v>
      </c>
      <c r="C19" s="58" t="s">
        <v>24</v>
      </c>
      <c r="D19" s="63" t="s">
        <v>25</v>
      </c>
      <c r="E19" s="58" t="s">
        <v>26</v>
      </c>
      <c r="F19" s="60" t="s">
        <v>20</v>
      </c>
    </row>
    <row r="20" spans="2:6" ht="53.75" customHeight="1" x14ac:dyDescent="0.35">
      <c r="B20" s="55" t="s">
        <v>64</v>
      </c>
      <c r="C20" s="54" t="s">
        <v>44</v>
      </c>
      <c r="D20" s="54" t="s">
        <v>2</v>
      </c>
      <c r="E20" s="54" t="s">
        <v>45</v>
      </c>
      <c r="F20" s="38" t="s">
        <v>2</v>
      </c>
    </row>
    <row r="21" spans="2:6" ht="30.05" customHeight="1" x14ac:dyDescent="0.35">
      <c r="B21" s="6" t="s">
        <v>68</v>
      </c>
      <c r="C21" s="37" t="s">
        <v>33</v>
      </c>
      <c r="D21" s="50" t="s">
        <v>36</v>
      </c>
      <c r="E21" s="50" t="s">
        <v>39</v>
      </c>
      <c r="F21" s="44">
        <v>2000</v>
      </c>
    </row>
    <row r="22" spans="2:6" ht="30.05" customHeight="1" x14ac:dyDescent="0.35">
      <c r="B22" s="15" t="s">
        <v>69</v>
      </c>
      <c r="C22" s="38" t="s">
        <v>34</v>
      </c>
      <c r="D22" s="38" t="s">
        <v>37</v>
      </c>
      <c r="E22" s="38" t="s">
        <v>40</v>
      </c>
      <c r="F22" s="45">
        <v>1500</v>
      </c>
    </row>
    <row r="23" spans="2:6" ht="33.799999999999997" customHeight="1" x14ac:dyDescent="0.35">
      <c r="B23" s="15" t="s">
        <v>70</v>
      </c>
      <c r="C23" s="39" t="s">
        <v>35</v>
      </c>
      <c r="D23" s="38" t="s">
        <v>38</v>
      </c>
      <c r="E23" s="39" t="s">
        <v>41</v>
      </c>
      <c r="F23" s="46">
        <v>3000</v>
      </c>
    </row>
    <row r="24" spans="2:6" ht="30.05" customHeight="1" thickBot="1" x14ac:dyDescent="0.4">
      <c r="B24" s="22" t="s">
        <v>0</v>
      </c>
      <c r="C24" s="40"/>
      <c r="D24" s="41"/>
      <c r="E24" s="41"/>
      <c r="F24" s="56">
        <f>SUM(F21:F23)</f>
        <v>6500</v>
      </c>
    </row>
    <row r="26" spans="2:6" ht="30.05" customHeight="1" thickBot="1" x14ac:dyDescent="0.4">
      <c r="B26" s="26" t="s">
        <v>46</v>
      </c>
      <c r="C26" s="43">
        <f>F10+F17+F24</f>
        <v>81000</v>
      </c>
    </row>
  </sheetData>
  <mergeCells count="2">
    <mergeCell ref="B1:C1"/>
    <mergeCell ref="B3:F3"/>
  </mergeCells>
  <phoneticPr fontId="14" type="noConversion"/>
  <dataValidations count="1">
    <dataValidation allowBlank="1" showInputMessage="1" showErrorMessage="1" prompt="Modify or insert type of Indirect Costs in this column under this heading" sqref="B17:B18 B10:B11 B24" xr:uid="{DE0054CC-6819-43EC-9272-00161BFCF3F7}"/>
  </dataValidations>
  <printOptions horizontalCentered="1"/>
  <pageMargins left="0.23622047244094491" right="0.23622047244094491" top="0.74803149606299213" bottom="0.74803149606299213" header="0.31496062992125984" footer="0.31496062992125984"/>
  <pageSetup scale="99" fitToHeight="0" orientation="portrait"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F0E7-8E01-48E5-97FB-5F166B3D7B95}">
  <sheetPr>
    <tabColor theme="3"/>
    <pageSetUpPr autoPageBreaks="0"/>
  </sheetPr>
  <dimension ref="B1:C16"/>
  <sheetViews>
    <sheetView showGridLines="0" zoomScaleNormal="100" workbookViewId="0">
      <selection activeCell="E16" sqref="E16"/>
    </sheetView>
  </sheetViews>
  <sheetFormatPr defaultColWidth="9.08203125" defaultRowHeight="30.05" customHeight="1" x14ac:dyDescent="0.35"/>
  <cols>
    <col min="1" max="1" width="2.25" style="2" customWidth="1"/>
    <col min="2" max="2" width="36.4140625" style="2" customWidth="1"/>
    <col min="3" max="3" width="45.6640625" style="2" customWidth="1"/>
    <col min="4" max="16384" width="9.08203125" style="2"/>
  </cols>
  <sheetData>
    <row r="1" spans="2:3" ht="57.05" customHeight="1" x14ac:dyDescent="0.35">
      <c r="B1" s="67"/>
      <c r="C1" s="67"/>
    </row>
    <row r="2" spans="2:3" ht="45" customHeight="1" x14ac:dyDescent="0.35">
      <c r="B2" s="19" t="s">
        <v>74</v>
      </c>
      <c r="C2" s="3"/>
    </row>
    <row r="3" spans="2:3" ht="22.85" customHeight="1" x14ac:dyDescent="0.35">
      <c r="B3" s="68"/>
      <c r="C3" s="68"/>
    </row>
    <row r="4" spans="2:3" ht="30.05" customHeight="1" thickBot="1" x14ac:dyDescent="0.4">
      <c r="B4" s="59" t="s">
        <v>47</v>
      </c>
      <c r="C4" s="25" t="s">
        <v>0</v>
      </c>
    </row>
    <row r="5" spans="2:3" ht="30.05" customHeight="1" x14ac:dyDescent="0.35">
      <c r="B5" s="64" t="s">
        <v>4</v>
      </c>
      <c r="C5" s="7">
        <f>Coûts!C24</f>
        <v>117200</v>
      </c>
    </row>
    <row r="6" spans="2:3" ht="30.05" customHeight="1" x14ac:dyDescent="0.35">
      <c r="B6" s="65" t="s">
        <v>57</v>
      </c>
      <c r="C6" s="10">
        <f>'Supports financiers'!C12</f>
        <v>53000</v>
      </c>
    </row>
    <row r="7" spans="2:3" ht="30.05" customHeight="1" thickBot="1" x14ac:dyDescent="0.4">
      <c r="B7" s="66" t="s">
        <v>48</v>
      </c>
      <c r="C7" s="32">
        <f>C5-C6</f>
        <v>64200</v>
      </c>
    </row>
    <row r="9" spans="2:3" ht="30.05" customHeight="1" thickBot="1" x14ac:dyDescent="0.4">
      <c r="B9" s="59" t="s">
        <v>49</v>
      </c>
      <c r="C9" s="25" t="s">
        <v>0</v>
      </c>
    </row>
    <row r="10" spans="2:3" ht="30.05" customHeight="1" x14ac:dyDescent="0.35">
      <c r="B10" s="64" t="s">
        <v>60</v>
      </c>
      <c r="C10" s="7">
        <f>Bénéfices!C26</f>
        <v>81000</v>
      </c>
    </row>
    <row r="11" spans="2:3" ht="30.05" customHeight="1" thickBot="1" x14ac:dyDescent="0.4">
      <c r="B11" s="66" t="s">
        <v>50</v>
      </c>
      <c r="C11" s="32" cm="1">
        <f t="array" ref="C11">IndirectCosts251416[Total]</f>
        <v>81000</v>
      </c>
    </row>
    <row r="13" spans="2:3" ht="30.05" customHeight="1" thickBot="1" x14ac:dyDescent="0.4">
      <c r="B13" s="30" t="s">
        <v>75</v>
      </c>
      <c r="C13" s="31"/>
    </row>
    <row r="14" spans="2:3" ht="30.05" customHeight="1" x14ac:dyDescent="0.35">
      <c r="B14" s="33" t="s">
        <v>1</v>
      </c>
      <c r="C14" s="34">
        <f>1+(C11-C7)/C7</f>
        <v>1.2616822429906542</v>
      </c>
    </row>
    <row r="15" spans="2:3" ht="30.05" customHeight="1" thickBot="1" x14ac:dyDescent="0.4"/>
    <row r="16" spans="2:3" ht="82.55" customHeight="1" thickBot="1" x14ac:dyDescent="0.4">
      <c r="B16" s="73" t="s">
        <v>76</v>
      </c>
      <c r="C16" s="74"/>
    </row>
  </sheetData>
  <mergeCells count="3">
    <mergeCell ref="B1:C1"/>
    <mergeCell ref="B3:C3"/>
    <mergeCell ref="B16:C16"/>
  </mergeCells>
  <printOptions horizontalCentered="1"/>
  <pageMargins left="0.23622047244094491" right="0.23622047244094491" top="0.74803149606299213" bottom="0.74803149606299213" header="0.31496062992125984" footer="0.31496062992125984"/>
  <pageSetup scale="99" fitToHeight="0"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947ED3C0BE09143BBFE8EA1FD8565B7" ma:contentTypeVersion="11" ma:contentTypeDescription="Create a new document." ma:contentTypeScope="" ma:versionID="f1701d04d2283c3a7ef0582a0819082b">
  <xsd:schema xmlns:xsd="http://www.w3.org/2001/XMLSchema" xmlns:xs="http://www.w3.org/2001/XMLSchema" xmlns:p="http://schemas.microsoft.com/office/2006/metadata/properties" xmlns:ns2="1b0b6279-b166-4fbb-a455-c0f332e844d0" xmlns:ns3="4efa3da2-ca60-48f2-a344-9bc3addfa2dd" targetNamespace="http://schemas.microsoft.com/office/2006/metadata/properties" ma:root="true" ma:fieldsID="ba5ec2193d1e7195309853a2ff0543f8" ns2:_="" ns3:_="">
    <xsd:import namespace="1b0b6279-b166-4fbb-a455-c0f332e844d0"/>
    <xsd:import namespace="4efa3da2-ca60-48f2-a344-9bc3addfa2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b6279-b166-4fbb-a455-c0f332e844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fa3da2-ca60-48f2-a344-9bc3addfa2d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75D34E-31DB-4E61-BC80-B062967CD3FA}">
  <ds:schemaRefs>
    <ds:schemaRef ds:uri="http://schemas.microsoft.com/sharepoint/v3/contenttype/forms"/>
  </ds:schemaRefs>
</ds:datastoreItem>
</file>

<file path=customXml/itemProps2.xml><?xml version="1.0" encoding="utf-8"?>
<ds:datastoreItem xmlns:ds="http://schemas.openxmlformats.org/officeDocument/2006/customXml" ds:itemID="{1BF48A1E-E578-4E45-8958-673257D03CA4}">
  <ds:schemaRefs>
    <ds:schemaRef ds:uri="http://purl.org/dc/elements/1.1/"/>
    <ds:schemaRef ds:uri="http://www.w3.org/XML/1998/namespace"/>
    <ds:schemaRef ds:uri="http://purl.org/dc/terms/"/>
    <ds:schemaRef ds:uri="http://schemas.openxmlformats.org/package/2006/metadata/core-properties"/>
    <ds:schemaRef ds:uri="http://purl.org/dc/dcmitype/"/>
    <ds:schemaRef ds:uri="4efa3da2-ca60-48f2-a344-9bc3addfa2dd"/>
    <ds:schemaRef ds:uri="http://schemas.microsoft.com/office/2006/documentManagement/types"/>
    <ds:schemaRef ds:uri="http://schemas.microsoft.com/office/infopath/2007/PartnerControls"/>
    <ds:schemaRef ds:uri="1b0b6279-b166-4fbb-a455-c0f332e844d0"/>
    <ds:schemaRef ds:uri="http://schemas.microsoft.com/office/2006/metadata/properties"/>
  </ds:schemaRefs>
</ds:datastoreItem>
</file>

<file path=customXml/itemProps3.xml><?xml version="1.0" encoding="utf-8"?>
<ds:datastoreItem xmlns:ds="http://schemas.openxmlformats.org/officeDocument/2006/customXml" ds:itemID="{9097899B-FEBB-42A1-8407-CDE3D21893DA}">
  <ds:schemaRefs>
    <ds:schemaRef ds:uri="http://schemas.microsoft.com/DataMashup"/>
  </ds:schemaRefs>
</ds:datastoreItem>
</file>

<file path=customXml/itemProps4.xml><?xml version="1.0" encoding="utf-8"?>
<ds:datastoreItem xmlns:ds="http://schemas.openxmlformats.org/officeDocument/2006/customXml" ds:itemID="{BA7DC557-4CDE-4277-B592-D8E828D0F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b6279-b166-4fbb-a455-c0f332e844d0"/>
    <ds:schemaRef ds:uri="4efa3da2-ca60-48f2-a344-9bc3addfa2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Coûts</vt:lpstr>
      <vt:lpstr>Supports financiers</vt:lpstr>
      <vt:lpstr>Bénéfices</vt:lpstr>
      <vt:lpstr>Calculatrice du 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Elise Nelson</dc:creator>
  <cp:lastModifiedBy>Solene Jollivet</cp:lastModifiedBy>
  <cp:lastPrinted>2020-10-21T18:04:19Z</cp:lastPrinted>
  <dcterms:created xsi:type="dcterms:W3CDTF">2018-03-26T06:35:34Z</dcterms:created>
  <dcterms:modified xsi:type="dcterms:W3CDTF">2021-09-02T17:13:36Z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0x0101001947ED3C0BE09143BBFE8EA1FD8565B7</vt:lpwstr>
  </property>
</Properties>
</file>